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sa1.dir.toppan.co.jp\個別フォルダ\08865_三重LPガス\010.各種申請書類、通知書類\3期_工業用（第２期）\"/>
    </mc:Choice>
  </mc:AlternateContent>
  <xr:revisionPtr revIDLastSave="0" documentId="13_ncr:1_{67096AD4-C0B1-4355-84D4-896687E4237D}" xr6:coauthVersionLast="47" xr6:coauthVersionMax="47" xr10:uidLastSave="{00000000-0000-0000-0000-000000000000}"/>
  <workbookProtection workbookAlgorithmName="SHA-512" workbookHashValue="6dvUiaav3veFi0UICDGZj5kl1v9P/CvzuyvBBiPXoKrAQgFsrFfLRBkAALoxfLLwAAClL5iL9fMu97InvUdDPA==" workbookSaltValue="dM7stX4A4VnO1AYj04F63Q==" workbookSpinCount="100000" lockStructure="1"/>
  <bookViews>
    <workbookView xWindow="-108" yWindow="-108" windowWidth="23256" windowHeight="13896" firstSheet="1" activeTab="1" xr2:uid="{00000000-000D-0000-FFFF-FFFF00000000}"/>
  </bookViews>
  <sheets>
    <sheet name="01交付申請書 (記入例)" sheetId="5" state="hidden" r:id="rId1"/>
    <sheet name="単位の選択" sheetId="10" r:id="rId2"/>
    <sheet name="申請額計算書(kg)" sheetId="7" r:id="rId3"/>
    <sheet name="記載例(kg)" sheetId="11" r:id="rId4"/>
    <sheet name="申請額計算書(㎥)" sheetId="8" r:id="rId5"/>
    <sheet name="記載例(㎥)" sheetId="12" r:id="rId6"/>
    <sheet name="申請額計算書(Ｌ)" sheetId="9" r:id="rId7"/>
    <sheet name="記載例(Ｌ)" sheetId="13" r:id="rId8"/>
    <sheet name="02実績報告兼精算払請求書 (記入例)" sheetId="4" state="hidden" r:id="rId9"/>
  </sheets>
  <definedNames>
    <definedName name="_xlnm.Print_Area" localSheetId="0">'01交付申請書 (記入例)'!$A$1:$V$41</definedName>
    <definedName name="_xlnm.Print_Area" localSheetId="8">'02実績報告兼精算払請求書 (記入例)'!$A$1:$U$27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9" l="1"/>
  <c r="D14" i="13"/>
  <c r="D14" i="12"/>
  <c r="D14" i="8"/>
  <c r="F14" i="11"/>
  <c r="H14" i="7"/>
  <c r="F14" i="7"/>
  <c r="D14" i="7"/>
  <c r="L14" i="13"/>
  <c r="J14" i="13"/>
  <c r="H14" i="13"/>
  <c r="F14" i="13"/>
  <c r="L14" i="12"/>
  <c r="J14" i="12"/>
  <c r="H14" i="12"/>
  <c r="F14" i="12"/>
  <c r="D16" i="13" l="1"/>
  <c r="J16" i="13" s="1"/>
  <c r="D16" i="12"/>
  <c r="J16" i="12" s="1"/>
  <c r="L14" i="11"/>
  <c r="J14" i="11"/>
  <c r="H14" i="11"/>
  <c r="D14" i="11"/>
  <c r="L14" i="9"/>
  <c r="J14" i="9"/>
  <c r="H14" i="9"/>
  <c r="F14" i="9"/>
  <c r="L14" i="8"/>
  <c r="J14" i="8"/>
  <c r="H14" i="8"/>
  <c r="F14" i="8"/>
  <c r="D16" i="11" l="1"/>
  <c r="J16" i="11" s="1"/>
  <c r="D16" i="9"/>
  <c r="J16" i="9" s="1"/>
  <c r="D16" i="8"/>
  <c r="J16" i="8" s="1"/>
  <c r="L14" i="7"/>
  <c r="J14" i="7"/>
  <c r="D16" i="7" l="1"/>
  <c r="J16" i="7" s="1"/>
</calcChain>
</file>

<file path=xl/sharedStrings.xml><?xml version="1.0" encoding="utf-8"?>
<sst xmlns="http://schemas.openxmlformats.org/spreadsheetml/2006/main" count="510" uniqueCount="200">
  <si>
    <t>□</t>
    <phoneticPr fontId="2"/>
  </si>
  <si>
    <t>販売事業者登録書又は販売事業者証の写し</t>
    <rPh sb="0" eb="2">
      <t>ハンバイ</t>
    </rPh>
    <rPh sb="2" eb="4">
      <t>ジギョウ</t>
    </rPh>
    <rPh sb="4" eb="5">
      <t>シャ</t>
    </rPh>
    <rPh sb="5" eb="7">
      <t>トウロク</t>
    </rPh>
    <rPh sb="7" eb="8">
      <t>ショ</t>
    </rPh>
    <rPh sb="8" eb="9">
      <t>マタ</t>
    </rPh>
    <rPh sb="10" eb="12">
      <t>ハンバイ</t>
    </rPh>
    <rPh sb="12" eb="14">
      <t>ジギョウ</t>
    </rPh>
    <rPh sb="14" eb="15">
      <t>シャ</t>
    </rPh>
    <rPh sb="15" eb="16">
      <t>ショウ</t>
    </rPh>
    <rPh sb="17" eb="18">
      <t>ウツ</t>
    </rPh>
    <phoneticPr fontId="2"/>
  </si>
  <si>
    <t>通帳コピー（表面と通帳を開いた１・２ページ）</t>
    <rPh sb="0" eb="2">
      <t>ツウチョウ</t>
    </rPh>
    <rPh sb="5" eb="6">
      <t>オモテ</t>
    </rPh>
    <rPh sb="6" eb="7">
      <t>メン</t>
    </rPh>
    <rPh sb="8" eb="10">
      <t>ツウチョウ</t>
    </rPh>
    <rPh sb="11" eb="12">
      <t>ヒラ</t>
    </rPh>
    <phoneticPr fontId="2"/>
  </si>
  <si>
    <t>※通帳に記載の口座名義（カナ）を必ずご記入ください</t>
    <rPh sb="1" eb="3">
      <t>ツウチョウ</t>
    </rPh>
    <rPh sb="4" eb="6">
      <t>キサイ</t>
    </rPh>
    <rPh sb="7" eb="9">
      <t>コウザ</t>
    </rPh>
    <rPh sb="9" eb="11">
      <t>メイギ</t>
    </rPh>
    <rPh sb="16" eb="17">
      <t>カナラ</t>
    </rPh>
    <rPh sb="19" eb="21">
      <t>キニュウ</t>
    </rPh>
    <phoneticPr fontId="2"/>
  </si>
  <si>
    <t>⑭金融機関名</t>
    <rPh sb="1" eb="3">
      <t>キンユウ</t>
    </rPh>
    <rPh sb="3" eb="5">
      <t>キカン</t>
    </rPh>
    <rPh sb="5" eb="6">
      <t>メイ</t>
    </rPh>
    <phoneticPr fontId="2"/>
  </si>
  <si>
    <t>３.振込先情報</t>
    <rPh sb="2" eb="5">
      <t>フリコミサキ</t>
    </rPh>
    <rPh sb="5" eb="7">
      <t>ジョウホウ</t>
    </rPh>
    <phoneticPr fontId="2"/>
  </si>
  <si>
    <t>8月及び9月使用分</t>
    <rPh sb="1" eb="2">
      <t>ガツ</t>
    </rPh>
    <rPh sb="2" eb="3">
      <t>オヨ</t>
    </rPh>
    <rPh sb="5" eb="6">
      <t>ガツ</t>
    </rPh>
    <rPh sb="6" eb="8">
      <t>シヨウ</t>
    </rPh>
    <rPh sb="8" eb="9">
      <t>ブン</t>
    </rPh>
    <phoneticPr fontId="2"/>
  </si>
  <si>
    <t>9月使用分のみ</t>
    <rPh sb="1" eb="2">
      <t>ガツ</t>
    </rPh>
    <rPh sb="2" eb="4">
      <t>シヨウ</t>
    </rPh>
    <rPh sb="4" eb="5">
      <t>ブン</t>
    </rPh>
    <phoneticPr fontId="2"/>
  </si>
  <si>
    <t>⑬値引き対象とするガス使用月
（どちらかに✓を記入）</t>
    <rPh sb="1" eb="3">
      <t>ネビ</t>
    </rPh>
    <rPh sb="4" eb="6">
      <t>タイショウ</t>
    </rPh>
    <rPh sb="11" eb="12">
      <t>ヨウ</t>
    </rPh>
    <rPh sb="12" eb="13">
      <t>ツキ</t>
    </rPh>
    <rPh sb="22" eb="24">
      <t>キニュウ</t>
    </rPh>
    <phoneticPr fontId="2"/>
  </si>
  <si>
    <t>件</t>
    <rPh sb="0" eb="1">
      <t>ケン</t>
    </rPh>
    <phoneticPr fontId="2"/>
  </si>
  <si>
    <t>，</t>
    <phoneticPr fontId="2"/>
  </si>
  <si>
    <t>⑫値引き対象とする
　一般消費者等の契約件数</t>
    <phoneticPr fontId="2"/>
  </si>
  <si>
    <t>⑪メールアドレス</t>
    <phoneticPr fontId="2"/>
  </si>
  <si>
    <t>⑨ご担当者氏名 フリガナ</t>
    <rPh sb="2" eb="5">
      <t>タントウシャ</t>
    </rPh>
    <rPh sb="5" eb="7">
      <t>シメイ</t>
    </rPh>
    <phoneticPr fontId="2"/>
  </si>
  <si>
    <t>⑧ご担当者氏名</t>
    <rPh sb="2" eb="5">
      <t>タントウシャ</t>
    </rPh>
    <rPh sb="5" eb="7">
      <t>シメイ</t>
    </rPh>
    <phoneticPr fontId="2"/>
  </si>
  <si>
    <t>２.申請者情報</t>
    <rPh sb="2" eb="4">
      <t>シンセイ</t>
    </rPh>
    <rPh sb="4" eb="5">
      <t>シャ</t>
    </rPh>
    <rPh sb="5" eb="7">
      <t>ジョウホウ</t>
    </rPh>
    <phoneticPr fontId="2"/>
  </si>
  <si>
    <t>建物名など</t>
    <phoneticPr fontId="2"/>
  </si>
  <si>
    <t>町域・番地</t>
    <rPh sb="0" eb="2">
      <t>チョウイキ</t>
    </rPh>
    <rPh sb="3" eb="5">
      <t>バンチ</t>
    </rPh>
    <phoneticPr fontId="2"/>
  </si>
  <si>
    <t>市区町村</t>
    <rPh sb="0" eb="4">
      <t>シクチョウソン</t>
    </rPh>
    <phoneticPr fontId="2"/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</si>
  <si>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</si>
  <si>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</si>
  <si>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⑦所在地
(本社又は主たる事業所)</t>
    <rPh sb="6" eb="8">
      <t>ホンシャ</t>
    </rPh>
    <rPh sb="8" eb="9">
      <t>マタ</t>
    </rPh>
    <rPh sb="10" eb="11">
      <t>シュ</t>
    </rPh>
    <rPh sb="13" eb="15">
      <t>ジギョウ</t>
    </rPh>
    <rPh sb="15" eb="16">
      <t>ショ</t>
    </rPh>
    <phoneticPr fontId="2"/>
  </si>
  <si>
    <t>⑥代表者氏名</t>
    <rPh sb="1" eb="3">
      <t>ダイヒョウ</t>
    </rPh>
    <rPh sb="3" eb="4">
      <t>シャ</t>
    </rPh>
    <rPh sb="4" eb="6">
      <t>シメイ</t>
    </rPh>
    <phoneticPr fontId="2"/>
  </si>
  <si>
    <t>⑤法人名または屋号のフリガナ</t>
    <rPh sb="1" eb="3">
      <t>ホウジン</t>
    </rPh>
    <rPh sb="3" eb="4">
      <t>メイ</t>
    </rPh>
    <rPh sb="7" eb="9">
      <t>ヤゴウ</t>
    </rPh>
    <phoneticPr fontId="2"/>
  </si>
  <si>
    <t>④法人名（正式名称）または屋号
　(株)（有）等省略不可</t>
    <rPh sb="5" eb="7">
      <t>セイシキ</t>
    </rPh>
    <rPh sb="7" eb="9">
      <t>メイショウ</t>
    </rPh>
    <rPh sb="11" eb="13">
      <t>ヤゴウ</t>
    </rPh>
    <rPh sb="15" eb="18">
      <t>カブ</t>
    </rPh>
    <rPh sb="19" eb="20">
      <t>ユウ</t>
    </rPh>
    <rPh sb="21" eb="22">
      <t>トウ</t>
    </rPh>
    <rPh sb="22" eb="24">
      <t>ショウリャク</t>
    </rPh>
    <rPh sb="24" eb="26">
      <t>フカ</t>
    </rPh>
    <phoneticPr fontId="2"/>
  </si>
  <si>
    <t>個人事業主</t>
    <rPh sb="0" eb="2">
      <t>コジン</t>
    </rPh>
    <rPh sb="2" eb="5">
      <t>ジギョウヌシ</t>
    </rPh>
    <phoneticPr fontId="2"/>
  </si>
  <si>
    <t>法人</t>
    <rPh sb="0" eb="2">
      <t>ホウジン</t>
    </rPh>
    <phoneticPr fontId="2"/>
  </si>
  <si>
    <t>③事業者区分</t>
    <rPh sb="1" eb="4">
      <t>ジギョウシャ</t>
    </rPh>
    <rPh sb="4" eb="6">
      <t>クブン</t>
    </rPh>
    <phoneticPr fontId="2"/>
  </si>
  <si>
    <r>
      <rPr>
        <sz val="12"/>
        <rFont val="ＭＳ ゴシック"/>
        <family val="3"/>
        <charset val="128"/>
      </rPr>
      <t>いいえ</t>
    </r>
    <r>
      <rPr>
        <sz val="9"/>
        <rFont val="ＭＳ ゴシック"/>
        <family val="3"/>
        <charset val="128"/>
      </rPr>
      <t>(支店や営業所での申請はこちらに✓)</t>
    </r>
    <rPh sb="4" eb="6">
      <t>シテン</t>
    </rPh>
    <rPh sb="7" eb="10">
      <t>エイギョウショ</t>
    </rPh>
    <rPh sb="12" eb="14">
      <t>シンセイ</t>
    </rPh>
    <phoneticPr fontId="2"/>
  </si>
  <si>
    <t>はい</t>
    <phoneticPr fontId="2"/>
  </si>
  <si>
    <t>②本社一括での申請でしょうか</t>
    <rPh sb="1" eb="3">
      <t>ホンシャ</t>
    </rPh>
    <rPh sb="3" eb="5">
      <t>イッカツ</t>
    </rPh>
    <rPh sb="7" eb="9">
      <t>シンセイ</t>
    </rPh>
    <phoneticPr fontId="2"/>
  </si>
  <si>
    <t>①液化石油ガス販売事業登録番号</t>
    <rPh sb="1" eb="3">
      <t>エキカ</t>
    </rPh>
    <rPh sb="3" eb="5">
      <t>セキユ</t>
    </rPh>
    <rPh sb="7" eb="9">
      <t>ハンバイ</t>
    </rPh>
    <rPh sb="9" eb="11">
      <t>ジギョウ</t>
    </rPh>
    <rPh sb="11" eb="13">
      <t>トウロク</t>
    </rPh>
    <rPh sb="13" eb="15">
      <t>バンゴウ</t>
    </rPh>
    <phoneticPr fontId="2"/>
  </si>
  <si>
    <t>１.販売事業者情報</t>
    <rPh sb="2" eb="4">
      <t>ハンバイ</t>
    </rPh>
    <rPh sb="4" eb="6">
      <t>ジギョウ</t>
    </rPh>
    <rPh sb="6" eb="7">
      <t>シャ</t>
    </rPh>
    <rPh sb="7" eb="9">
      <t>ジョウホウ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</si>
  <si>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</si>
  <si>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</si>
  <si>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</si>
  <si>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申請日</t>
    <rPh sb="0" eb="2">
      <t>シンセイ</t>
    </rPh>
    <rPh sb="2" eb="3">
      <t>ビ</t>
    </rPh>
    <phoneticPr fontId="2"/>
  </si>
  <si>
    <t>黒枠の項目はすべて記入が必要になります</t>
    <rPh sb="0" eb="2">
      <t>クロワク</t>
    </rPh>
    <rPh sb="3" eb="5">
      <t>コウモク</t>
    </rPh>
    <rPh sb="9" eb="11">
      <t>キニュウ</t>
    </rPh>
    <rPh sb="12" eb="14">
      <t>ヒツヨウ</t>
    </rPh>
    <phoneticPr fontId="2"/>
  </si>
  <si>
    <t>☑</t>
    <phoneticPr fontId="2"/>
  </si>
  <si>
    <t>チ</t>
    <phoneticPr fontId="2"/>
  </si>
  <si>
    <t>イ</t>
    <phoneticPr fontId="2"/>
  </si>
  <si>
    <t>ア</t>
    <phoneticPr fontId="2"/>
  </si>
  <si>
    <t>シ</t>
    <phoneticPr fontId="2"/>
  </si>
  <si>
    <t>ガ</t>
    <phoneticPr fontId="2"/>
  </si>
  <si>
    <t>ス</t>
    <phoneticPr fontId="2"/>
  </si>
  <si>
    <t>ル</t>
    <phoneticPr fontId="2"/>
  </si>
  <si>
    <t>エ</t>
    <phoneticPr fontId="2"/>
  </si>
  <si>
    <t>ン</t>
    <phoneticPr fontId="2"/>
  </si>
  <si>
    <t>ケ</t>
    <phoneticPr fontId="2"/>
  </si>
  <si>
    <t>p</t>
  </si>
  <si>
    <t>j</t>
  </si>
  <si>
    <t>.</t>
  </si>
  <si>
    <t>o</t>
  </si>
  <si>
    <t>c</t>
  </si>
  <si>
    <t>s</t>
  </si>
  <si>
    <t>a</t>
  </si>
  <si>
    <t>g</t>
  </si>
  <si>
    <t>＠</t>
  </si>
  <si>
    <t>i</t>
  </si>
  <si>
    <t>h</t>
  </si>
  <si>
    <t>k</t>
  </si>
  <si>
    <t>n</t>
  </si>
  <si>
    <t>コ</t>
  </si>
  <si>
    <t>ナ</t>
  </si>
  <si>
    <t>ハ</t>
  </si>
  <si>
    <t>チ</t>
  </si>
  <si>
    <t>イ</t>
  </si>
  <si>
    <t>ア</t>
  </si>
  <si>
    <t>子</t>
    <rPh sb="0" eb="1">
      <t>コ</t>
    </rPh>
    <phoneticPr fontId="2"/>
  </si>
  <si>
    <t>花</t>
    <rPh sb="0" eb="1">
      <t>ハナ</t>
    </rPh>
    <phoneticPr fontId="2"/>
  </si>
  <si>
    <t>知</t>
    <rPh sb="0" eb="1">
      <t>チ</t>
    </rPh>
    <phoneticPr fontId="2"/>
  </si>
  <si>
    <t>愛</t>
    <rPh sb="0" eb="1">
      <t>アイ</t>
    </rPh>
    <phoneticPr fontId="2"/>
  </si>
  <si>
    <t>ン</t>
  </si>
  <si>
    <t>ョ</t>
  </si>
  <si>
    <t>シ</t>
  </si>
  <si>
    <t>マ</t>
  </si>
  <si>
    <t>P</t>
  </si>
  <si>
    <t>L</t>
  </si>
  <si>
    <t>〇</t>
  </si>
  <si>
    <t>地</t>
    <rPh sb="0" eb="1">
      <t>チ</t>
    </rPh>
    <phoneticPr fontId="2"/>
  </si>
  <si>
    <t>番</t>
    <rPh sb="0" eb="1">
      <t>バン</t>
    </rPh>
    <phoneticPr fontId="2"/>
  </si>
  <si>
    <t>目</t>
    <rPh sb="0" eb="1">
      <t>メ</t>
    </rPh>
    <phoneticPr fontId="2"/>
  </si>
  <si>
    <t>丁</t>
    <rPh sb="0" eb="1">
      <t>チョウ</t>
    </rPh>
    <phoneticPr fontId="2"/>
  </si>
  <si>
    <t>町</t>
    <rPh sb="0" eb="1">
      <t>チョウ</t>
    </rPh>
    <phoneticPr fontId="2"/>
  </si>
  <si>
    <t>区</t>
    <rPh sb="0" eb="1">
      <t>ク</t>
    </rPh>
    <phoneticPr fontId="2"/>
  </si>
  <si>
    <t>市</t>
    <rPh sb="0" eb="1">
      <t>シ</t>
    </rPh>
    <phoneticPr fontId="2"/>
  </si>
  <si>
    <t>屋</t>
    <rPh sb="0" eb="1">
      <t>ヤ</t>
    </rPh>
    <phoneticPr fontId="2"/>
  </si>
  <si>
    <t>古</t>
    <rPh sb="0" eb="1">
      <t>フル</t>
    </rPh>
    <phoneticPr fontId="2"/>
  </si>
  <si>
    <t>名</t>
    <rPh sb="0" eb="1">
      <t>ナ</t>
    </rPh>
    <phoneticPr fontId="2"/>
  </si>
  <si>
    <t>県</t>
    <rPh sb="0" eb="1">
      <t>ケン</t>
    </rPh>
    <phoneticPr fontId="2"/>
  </si>
  <si>
    <t>ー</t>
  </si>
  <si>
    <t>〒</t>
  </si>
  <si>
    <t>郎</t>
    <rPh sb="0" eb="1">
      <t>ロウ</t>
    </rPh>
    <phoneticPr fontId="2"/>
  </si>
  <si>
    <t>太</t>
    <rPh sb="0" eb="1">
      <t>フトシ</t>
    </rPh>
    <phoneticPr fontId="2"/>
  </si>
  <si>
    <t>ガ</t>
  </si>
  <si>
    <t>ス</t>
  </si>
  <si>
    <t>社</t>
    <rPh sb="0" eb="1">
      <t>シャ</t>
    </rPh>
    <phoneticPr fontId="2"/>
  </si>
  <si>
    <t>会</t>
    <rPh sb="0" eb="1">
      <t>カイ</t>
    </rPh>
    <phoneticPr fontId="2"/>
  </si>
  <si>
    <t>式</t>
    <rPh sb="0" eb="1">
      <t>シキ</t>
    </rPh>
    <phoneticPr fontId="2"/>
  </si>
  <si>
    <t>株</t>
    <rPh sb="0" eb="1">
      <t>カブ</t>
    </rPh>
    <phoneticPr fontId="2"/>
  </si>
  <si>
    <t>A</t>
  </si>
  <si>
    <t>補助事業（値引き）実績一覧表</t>
    <rPh sb="0" eb="2">
      <t>ホジョ</t>
    </rPh>
    <rPh sb="2" eb="4">
      <t>ジギョウ</t>
    </rPh>
    <rPh sb="5" eb="7">
      <t>ネビキ</t>
    </rPh>
    <rPh sb="9" eb="11">
      <t>ジッセキ</t>
    </rPh>
    <rPh sb="11" eb="13">
      <t>イチラン</t>
    </rPh>
    <rPh sb="13" eb="14">
      <t>ヒョウ</t>
    </rPh>
    <phoneticPr fontId="2"/>
  </si>
  <si>
    <t>円</t>
    <rPh sb="0" eb="1">
      <t>エン</t>
    </rPh>
    <phoneticPr fontId="2"/>
  </si>
  <si>
    <r>
      <t>４.支援金請求合計額　</t>
    </r>
    <r>
      <rPr>
        <b/>
        <sz val="10"/>
        <color rgb="FFFF0000"/>
        <rFont val="ＭＳ ゴシック"/>
        <family val="3"/>
        <charset val="128"/>
      </rPr>
      <t>※支援金請求合計金額は必ず税抜きでご記入ください</t>
    </r>
    <rPh sb="2" eb="5">
      <t>シエンキン</t>
    </rPh>
    <rPh sb="12" eb="14">
      <t>シエン</t>
    </rPh>
    <rPh sb="14" eb="15">
      <t>キン</t>
    </rPh>
    <rPh sb="17" eb="19">
      <t>ゴウケイ</t>
    </rPh>
    <rPh sb="19" eb="21">
      <t>キンガク</t>
    </rPh>
    <phoneticPr fontId="2"/>
  </si>
  <si>
    <r>
      <t>３.協力金（事務負担費用）の精算　</t>
    </r>
    <r>
      <rPr>
        <b/>
        <sz val="10"/>
        <color rgb="FFFF0000"/>
        <rFont val="ＭＳ ゴシック"/>
        <family val="3"/>
        <charset val="128"/>
      </rPr>
      <t>※協力金の請求金額は必ず税抜きでご記入ください</t>
    </r>
    <rPh sb="2" eb="5">
      <t>キョウリョクキン</t>
    </rPh>
    <rPh sb="6" eb="8">
      <t>ジム</t>
    </rPh>
    <rPh sb="8" eb="10">
      <t>フタン</t>
    </rPh>
    <rPh sb="10" eb="12">
      <t>ヒヨウ</t>
    </rPh>
    <rPh sb="14" eb="16">
      <t>セイサン</t>
    </rPh>
    <rPh sb="18" eb="21">
      <t>キョウリョクキン</t>
    </rPh>
    <rPh sb="22" eb="24">
      <t>セイキュウ</t>
    </rPh>
    <rPh sb="24" eb="26">
      <t>キンガク</t>
    </rPh>
    <phoneticPr fontId="2"/>
  </si>
  <si>
    <t>合計</t>
    <rPh sb="0" eb="2">
      <t>ゴウケイ</t>
    </rPh>
    <phoneticPr fontId="2"/>
  </si>
  <si>
    <r>
      <t>２.値引き実績と原資の精算　</t>
    </r>
    <r>
      <rPr>
        <b/>
        <sz val="10"/>
        <color rgb="FFFF0000"/>
        <rFont val="ＭＳ ゴシック"/>
        <family val="3"/>
        <charset val="128"/>
      </rPr>
      <t>※値引き実績の金額は必ず税抜きでご記入ください</t>
    </r>
    <rPh sb="2" eb="4">
      <t>ネビ</t>
    </rPh>
    <rPh sb="5" eb="7">
      <t>ジッセキ</t>
    </rPh>
    <rPh sb="8" eb="10">
      <t>ゲンシ</t>
    </rPh>
    <rPh sb="11" eb="13">
      <t>セイサン</t>
    </rPh>
    <rPh sb="15" eb="17">
      <t>ネビ</t>
    </rPh>
    <rPh sb="18" eb="20">
      <t>ジッセキ</t>
    </rPh>
    <rPh sb="21" eb="23">
      <t>キンガク</t>
    </rPh>
    <rPh sb="24" eb="25">
      <t>カナラ</t>
    </rPh>
    <rPh sb="26" eb="27">
      <t>ゼイ</t>
    </rPh>
    <rPh sb="27" eb="28">
      <t>ヌ</t>
    </rPh>
    <rPh sb="31" eb="33">
      <t>キニュウ</t>
    </rPh>
    <phoneticPr fontId="2"/>
  </si>
  <si>
    <t>①受付通知番号</t>
    <rPh sb="1" eb="3">
      <t>ウケツケ</t>
    </rPh>
    <rPh sb="3" eb="5">
      <t>ツウチ</t>
    </rPh>
    <rPh sb="5" eb="7">
      <t>バンゴウ</t>
    </rPh>
    <phoneticPr fontId="2"/>
  </si>
  <si>
    <t>P</t>
    <phoneticPr fontId="2"/>
  </si>
  <si>
    <t>L</t>
    <phoneticPr fontId="2"/>
  </si>
  <si>
    <t>誓約事項等同意書</t>
    <rPh sb="0" eb="2">
      <t>セイヤク</t>
    </rPh>
    <rPh sb="2" eb="5">
      <t>ジコウナド</t>
    </rPh>
    <rPh sb="5" eb="8">
      <t>ドウイショ</t>
    </rPh>
    <phoneticPr fontId="2"/>
  </si>
  <si>
    <t>②法人名（正式名称）または屋号
　(株)（有）等省略不可</t>
    <rPh sb="5" eb="7">
      <t>セイシキ</t>
    </rPh>
    <rPh sb="7" eb="9">
      <t>メイショウ</t>
    </rPh>
    <rPh sb="13" eb="15">
      <t>ヤゴウ</t>
    </rPh>
    <rPh sb="17" eb="20">
      <t>カブ</t>
    </rPh>
    <rPh sb="21" eb="22">
      <t>ユウ</t>
    </rPh>
    <rPh sb="23" eb="24">
      <t>トウ</t>
    </rPh>
    <rPh sb="24" eb="26">
      <t>ショウリャク</t>
    </rPh>
    <rPh sb="26" eb="28">
      <t>フカ</t>
    </rPh>
    <phoneticPr fontId="2"/>
  </si>
  <si>
    <t>③法人名または屋号のフリガナ</t>
    <rPh sb="1" eb="3">
      <t>ホウジン</t>
    </rPh>
    <rPh sb="3" eb="4">
      <t>メイ</t>
    </rPh>
    <rPh sb="7" eb="9">
      <t>ヤゴウ</t>
    </rPh>
    <phoneticPr fontId="2"/>
  </si>
  <si>
    <t>⑥値引きを行った
　一般消費者等の件数</t>
    <rPh sb="1" eb="3">
      <t>ネビ</t>
    </rPh>
    <phoneticPr fontId="2"/>
  </si>
  <si>
    <t>⑦値引き実績（総額）</t>
    <rPh sb="1" eb="3">
      <t>ネビ</t>
    </rPh>
    <rPh sb="4" eb="6">
      <t>ジッセキ</t>
    </rPh>
    <rPh sb="7" eb="9">
      <t>ソウガク</t>
    </rPh>
    <phoneticPr fontId="2"/>
  </si>
  <si>
    <t>⑩電話番号(ハイフンなし)</t>
    <rPh sb="1" eb="3">
      <t>デンワ</t>
    </rPh>
    <rPh sb="3" eb="5">
      <t>バンゴウ</t>
    </rPh>
    <phoneticPr fontId="2"/>
  </si>
  <si>
    <t>⑯預金種別</t>
    <rPh sb="1" eb="3">
      <t>ヨキン</t>
    </rPh>
    <rPh sb="3" eb="5">
      <t>シュベツ</t>
    </rPh>
    <phoneticPr fontId="2"/>
  </si>
  <si>
    <r>
      <t xml:space="preserve">⑲記号
</t>
    </r>
    <r>
      <rPr>
        <sz val="6"/>
        <color theme="0"/>
        <rFont val="ＭＳ ゴシック"/>
        <family val="3"/>
        <charset val="128"/>
      </rPr>
      <t>※ゆうちょ銀行</t>
    </r>
    <rPh sb="1" eb="3">
      <t>キゴウ</t>
    </rPh>
    <rPh sb="8" eb="10">
      <t>ギンコウ</t>
    </rPh>
    <phoneticPr fontId="2"/>
  </si>
  <si>
    <r>
      <t xml:space="preserve">⑳番号
</t>
    </r>
    <r>
      <rPr>
        <sz val="6"/>
        <color theme="0"/>
        <rFont val="ＭＳ ゴシック"/>
        <family val="3"/>
        <charset val="128"/>
      </rPr>
      <t>※ゆうちょ銀行</t>
    </r>
    <rPh sb="1" eb="3">
      <t>バンゴウ</t>
    </rPh>
    <phoneticPr fontId="2"/>
  </si>
  <si>
    <t>㉑口座名義人（カナ）</t>
    <rPh sb="1" eb="3">
      <t>コウザ</t>
    </rPh>
    <rPh sb="3" eb="5">
      <t>メイギ</t>
    </rPh>
    <rPh sb="5" eb="6">
      <t>ニン</t>
    </rPh>
    <phoneticPr fontId="2"/>
  </si>
  <si>
    <t>⑮金融機関
コード</t>
    <rPh sb="1" eb="3">
      <t>キンユウ</t>
    </rPh>
    <rPh sb="3" eb="4">
      <t>キ</t>
    </rPh>
    <phoneticPr fontId="2"/>
  </si>
  <si>
    <t>○○銀行</t>
    <rPh sb="2" eb="4">
      <t>ギンコウ</t>
    </rPh>
    <phoneticPr fontId="2"/>
  </si>
  <si>
    <t>⑧協力金の請求金額</t>
    <rPh sb="1" eb="4">
      <t>キョウリョクキン</t>
    </rPh>
    <rPh sb="5" eb="7">
      <t>セイキュウ</t>
    </rPh>
    <rPh sb="7" eb="9">
      <t>キンガク</t>
    </rPh>
    <phoneticPr fontId="2"/>
  </si>
  <si>
    <t>⑨支援金請求合計金額</t>
    <rPh sb="1" eb="4">
      <t>シエンキン</t>
    </rPh>
    <rPh sb="4" eb="6">
      <t>セイキュウ</t>
    </rPh>
    <rPh sb="6" eb="7">
      <t>ガク</t>
    </rPh>
    <rPh sb="8" eb="10">
      <t>キンガク</t>
    </rPh>
    <phoneticPr fontId="2"/>
  </si>
  <si>
    <t>※値引きを行った一般消費者等の実数をご記入ください
　補助事業（値引き）実績一覧表の件数と一致させてください</t>
    <phoneticPr fontId="2"/>
  </si>
  <si>
    <t>※④+⑤の金額</t>
    <rPh sb="5" eb="7">
      <t>キンガク</t>
    </rPh>
    <phoneticPr fontId="2"/>
  </si>
  <si>
    <t>④８月使用分の値引き実績</t>
    <rPh sb="2" eb="3">
      <t>ガツ</t>
    </rPh>
    <rPh sb="3" eb="5">
      <t>シヨウ</t>
    </rPh>
    <rPh sb="5" eb="6">
      <t>ブン</t>
    </rPh>
    <rPh sb="7" eb="9">
      <t>ネビ</t>
    </rPh>
    <rPh sb="10" eb="12">
      <t>ジッセキ</t>
    </rPh>
    <phoneticPr fontId="2"/>
  </si>
  <si>
    <t>⑤９月使用分の値引き実績</t>
    <rPh sb="2" eb="3">
      <t>ガツ</t>
    </rPh>
    <rPh sb="3" eb="5">
      <t>シヨウ</t>
    </rPh>
    <rPh sb="5" eb="6">
      <t>ブン</t>
    </rPh>
    <rPh sb="7" eb="9">
      <t>ネビ</t>
    </rPh>
    <rPh sb="10" eb="12">
      <t>ジッセキ</t>
    </rPh>
    <phoneticPr fontId="2"/>
  </si>
  <si>
    <t>（</t>
    <phoneticPr fontId="2"/>
  </si>
  <si>
    <t>ヒ</t>
    <phoneticPr fontId="2"/>
  </si>
  <si>
    <t>゜</t>
    <phoneticPr fontId="2"/>
  </si>
  <si>
    <t>ー</t>
    <phoneticPr fontId="2"/>
  </si>
  <si>
    <t>カ</t>
    <phoneticPr fontId="2"/>
  </si>
  <si>
    <t>゛</t>
    <phoneticPr fontId="2"/>
  </si>
  <si>
    <t>ス</t>
    <phoneticPr fontId="2"/>
  </si>
  <si>
    <t>号</t>
    <rPh sb="0" eb="1">
      <t>ゴウ</t>
    </rPh>
    <phoneticPr fontId="2"/>
  </si>
  <si>
    <t>室</t>
    <rPh sb="0" eb="1">
      <t>シツ</t>
    </rPh>
    <phoneticPr fontId="2"/>
  </si>
  <si>
    <t>※⑦+⑧の金額</t>
    <rPh sb="5" eb="7">
      <t>キンガク</t>
    </rPh>
    <phoneticPr fontId="2"/>
  </si>
  <si>
    <t>※交付決定通知に記載の通知番号(5桁)をご記入ください</t>
    <phoneticPr fontId="2"/>
  </si>
  <si>
    <t>Ｗ</t>
    <phoneticPr fontId="2"/>
  </si>
  <si>
    <t>※協力金は会社単位での交付になります。</t>
    <rPh sb="1" eb="4">
      <t>キョウリョクキン</t>
    </rPh>
    <rPh sb="5" eb="7">
      <t>カイシャ</t>
    </rPh>
    <rPh sb="7" eb="9">
      <t>タンイ</t>
    </rPh>
    <rPh sb="11" eb="13">
      <t>コウフ</t>
    </rPh>
    <phoneticPr fontId="2"/>
  </si>
  <si>
    <t>ピ</t>
    <phoneticPr fontId="2"/>
  </si>
  <si>
    <t>ー</t>
    <phoneticPr fontId="2"/>
  </si>
  <si>
    <t>カ</t>
    <phoneticPr fontId="2"/>
  </si>
  <si>
    <t>ブ</t>
    <phoneticPr fontId="2"/>
  </si>
  <si>
    <t>キ</t>
    <phoneticPr fontId="2"/>
  </si>
  <si>
    <t>ガ</t>
    <phoneticPr fontId="2"/>
  </si>
  <si>
    <t>イ</t>
    <phoneticPr fontId="2"/>
  </si>
  <si>
    <t>シ</t>
    <phoneticPr fontId="2"/>
  </si>
  <si>
    <t>ャ</t>
    <phoneticPr fontId="2"/>
  </si>
  <si>
    <t>※一律10,000円（税抜）+50円（税抜）×消費者等数（上限600戸）の金額をご記入ください。（上限40,000円(税抜き)）</t>
    <rPh sb="1" eb="3">
      <t>イチリツ</t>
    </rPh>
    <rPh sb="9" eb="10">
      <t>エン</t>
    </rPh>
    <rPh sb="11" eb="13">
      <t>ゼイヌキ</t>
    </rPh>
    <rPh sb="17" eb="18">
      <t>エン</t>
    </rPh>
    <rPh sb="19" eb="21">
      <t>ゼイヌキ</t>
    </rPh>
    <rPh sb="23" eb="26">
      <t>ショウヒシャ</t>
    </rPh>
    <rPh sb="26" eb="27">
      <t>トウ</t>
    </rPh>
    <rPh sb="27" eb="28">
      <t>スウ</t>
    </rPh>
    <rPh sb="29" eb="31">
      <t>ジョウゲン</t>
    </rPh>
    <rPh sb="34" eb="35">
      <t>コ</t>
    </rPh>
    <rPh sb="37" eb="39">
      <t>キンガク</t>
    </rPh>
    <rPh sb="41" eb="43">
      <t>キニュウ</t>
    </rPh>
    <rPh sb="49" eb="51">
      <t>ジョウゲン</t>
    </rPh>
    <rPh sb="57" eb="58">
      <t>エン</t>
    </rPh>
    <rPh sb="59" eb="60">
      <t>ゼイ</t>
    </rPh>
    <rPh sb="60" eb="61">
      <t>ヌ</t>
    </rPh>
    <phoneticPr fontId="2"/>
  </si>
  <si>
    <r>
      <t xml:space="preserve">⑱口座番号
</t>
    </r>
    <r>
      <rPr>
        <sz val="6"/>
        <color theme="0"/>
        <rFont val="ＭＳ ゴシック"/>
        <family val="3"/>
        <charset val="128"/>
      </rPr>
      <t>※ゆうちょ銀行以外</t>
    </r>
    <rPh sb="1" eb="3">
      <t>コウザ</t>
    </rPh>
    <rPh sb="3" eb="5">
      <t>バンゴウ</t>
    </rPh>
    <rPh sb="9" eb="11">
      <t>ギンコウ</t>
    </rPh>
    <rPh sb="11" eb="13">
      <t>イガイ</t>
    </rPh>
    <phoneticPr fontId="2"/>
  </si>
  <si>
    <t>５．LPガス使用者向けご案内チラシの送付希望について</t>
    <rPh sb="6" eb="9">
      <t>シヨウシャ</t>
    </rPh>
    <rPh sb="9" eb="10">
      <t>ム</t>
    </rPh>
    <rPh sb="12" eb="14">
      <t>アンナイ</t>
    </rPh>
    <rPh sb="18" eb="20">
      <t>ソウフ</t>
    </rPh>
    <rPh sb="20" eb="22">
      <t>キボウ</t>
    </rPh>
    <phoneticPr fontId="2"/>
  </si>
  <si>
    <t>希望します</t>
    <phoneticPr fontId="2"/>
  </si>
  <si>
    <t>不要です</t>
    <rPh sb="0" eb="2">
      <t>フヨウ</t>
    </rPh>
    <phoneticPr fontId="2"/>
  </si>
  <si>
    <r>
      <t xml:space="preserve">⑰支店コード
</t>
    </r>
    <r>
      <rPr>
        <sz val="6"/>
        <color theme="0"/>
        <rFont val="ＭＳ ゴシック"/>
        <family val="3"/>
        <charset val="128"/>
      </rPr>
      <t>※ゆうちょ銀行以外</t>
    </r>
    <rPh sb="1" eb="2">
      <t>ミセ</t>
    </rPh>
    <rPh sb="8" eb="10">
      <t>ギンコウ</t>
    </rPh>
    <rPh sb="10" eb="12">
      <t>イガイ</t>
    </rPh>
    <phoneticPr fontId="2"/>
  </si>
  <si>
    <t>４．添付書類のご確認（ご用意いただきましたら以下にチェックを入れてください）</t>
    <rPh sb="2" eb="4">
      <t>テンプ</t>
    </rPh>
    <rPh sb="4" eb="6">
      <t>ショルイ</t>
    </rPh>
    <rPh sb="8" eb="10">
      <t>カクニン</t>
    </rPh>
    <rPh sb="12" eb="14">
      <t>ヨウイ</t>
    </rPh>
    <rPh sb="22" eb="24">
      <t>イカ</t>
    </rPh>
    <rPh sb="30" eb="31">
      <t>イ</t>
    </rPh>
    <phoneticPr fontId="2"/>
  </si>
  <si>
    <t>５．添付書類のご確認（ご用意いただきましたら以下にチェックを入れてください）</t>
    <rPh sb="2" eb="4">
      <t>テンプ</t>
    </rPh>
    <rPh sb="4" eb="6">
      <t>ショルイ</t>
    </rPh>
    <rPh sb="8" eb="10">
      <t>カクニン</t>
    </rPh>
    <rPh sb="12" eb="14">
      <t>ヨウイ</t>
    </rPh>
    <rPh sb="22" eb="24">
      <t>イカ</t>
    </rPh>
    <rPh sb="30" eb="31">
      <t>イ</t>
    </rPh>
    <phoneticPr fontId="2"/>
  </si>
  <si>
    <t>※「必要」にチェックをした事業者様宛に、
　 ⑫に記載された契約件数相当のチラシを一括で送付いたします。</t>
    <rPh sb="2" eb="4">
      <t>ヒツヨウ</t>
    </rPh>
    <rPh sb="13" eb="16">
      <t>ジギョウシャ</t>
    </rPh>
    <rPh sb="16" eb="17">
      <t>サマ</t>
    </rPh>
    <rPh sb="17" eb="18">
      <t>アテ</t>
    </rPh>
    <rPh sb="25" eb="27">
      <t>キサイ</t>
    </rPh>
    <rPh sb="30" eb="32">
      <t>ケイヤク</t>
    </rPh>
    <rPh sb="32" eb="34">
      <t>ケンスウ</t>
    </rPh>
    <rPh sb="34" eb="36">
      <t>ソウトウ</t>
    </rPh>
    <rPh sb="41" eb="43">
      <t>イッカツ</t>
    </rPh>
    <rPh sb="44" eb="46">
      <t>ソウフ</t>
    </rPh>
    <phoneticPr fontId="2"/>
  </si>
  <si>
    <t>三重県ＬＰガス価格高騰対策支援金
交付申請書</t>
  </si>
  <si>
    <t>一般社団法人三重県ＬＰガス協会会長　様</t>
    <phoneticPr fontId="2"/>
  </si>
  <si>
    <t>　三重県LPガス価格高騰対策支援金交付要領に基づき、下記のとおり申請します。</t>
    <rPh sb="8" eb="10">
      <t>カカク</t>
    </rPh>
    <rPh sb="10" eb="12">
      <t>コウトウ</t>
    </rPh>
    <rPh sb="12" eb="14">
      <t>タイサク</t>
    </rPh>
    <rPh sb="14" eb="16">
      <t>シエン</t>
    </rPh>
    <rPh sb="16" eb="17">
      <t>キン</t>
    </rPh>
    <rPh sb="17" eb="19">
      <t>コウフ</t>
    </rPh>
    <rPh sb="19" eb="21">
      <t>ヨウリョウ</t>
    </rPh>
    <rPh sb="22" eb="23">
      <t>モト</t>
    </rPh>
    <rPh sb="26" eb="28">
      <t>カキ</t>
    </rPh>
    <rPh sb="32" eb="34">
      <t>シンセイ</t>
    </rPh>
    <phoneticPr fontId="2"/>
  </si>
  <si>
    <t>三重県ＬＰガス価格高騰対策支援金
実績報告書兼精算払請求書</t>
    <rPh sb="7" eb="9">
      <t>カカク</t>
    </rPh>
    <rPh sb="9" eb="11">
      <t>コウトウ</t>
    </rPh>
    <rPh sb="11" eb="13">
      <t>タイサク</t>
    </rPh>
    <rPh sb="13" eb="16">
      <t>シエンキン</t>
    </rPh>
    <rPh sb="17" eb="19">
      <t>ジッセキ</t>
    </rPh>
    <rPh sb="19" eb="22">
      <t>ホウコクショ</t>
    </rPh>
    <rPh sb="22" eb="23">
      <t>ケン</t>
    </rPh>
    <rPh sb="23" eb="25">
      <t>セイサン</t>
    </rPh>
    <rPh sb="25" eb="26">
      <t>バライ</t>
    </rPh>
    <rPh sb="26" eb="29">
      <t>セイキュウショ</t>
    </rPh>
    <phoneticPr fontId="2"/>
  </si>
  <si>
    <t>利用料金の値引きがすべて完了したため、
三重県LPガス価格高騰対策支援金交付要領に基づき、下記のとおり報告します。</t>
    <rPh sb="0" eb="2">
      <t>リヨウ</t>
    </rPh>
    <rPh sb="2" eb="4">
      <t>リョウキン</t>
    </rPh>
    <rPh sb="5" eb="7">
      <t>ネビ</t>
    </rPh>
    <rPh sb="12" eb="14">
      <t>カンリョウ</t>
    </rPh>
    <rPh sb="27" eb="29">
      <t>カカク</t>
    </rPh>
    <rPh sb="29" eb="31">
      <t>コウトウ</t>
    </rPh>
    <rPh sb="31" eb="33">
      <t>タイサク</t>
    </rPh>
    <rPh sb="33" eb="35">
      <t>シエン</t>
    </rPh>
    <rPh sb="35" eb="36">
      <t>キン</t>
    </rPh>
    <rPh sb="36" eb="38">
      <t>コウフ</t>
    </rPh>
    <rPh sb="38" eb="40">
      <t>ヨウリョウ</t>
    </rPh>
    <rPh sb="41" eb="42">
      <t>モト</t>
    </rPh>
    <rPh sb="45" eb="47">
      <t>カキ</t>
    </rPh>
    <rPh sb="51" eb="53">
      <t>ホウコク</t>
    </rPh>
    <phoneticPr fontId="2"/>
  </si>
  <si>
    <r>
      <rPr>
        <sz val="9"/>
        <color theme="4"/>
        <rFont val="ＭＳ ゴシック"/>
        <family val="3"/>
        <charset val="128"/>
      </rPr>
      <t>☑</t>
    </r>
    <r>
      <rPr>
        <sz val="9"/>
        <color theme="1"/>
        <rFont val="ＭＳ ゴシック"/>
        <family val="3"/>
        <charset val="128"/>
      </rPr>
      <t>普通　□当座　
□貯蓄</t>
    </r>
    <rPh sb="1" eb="3">
      <t>フツウ</t>
    </rPh>
    <rPh sb="5" eb="7">
      <t>トウザ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</si>
  <si>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</si>
  <si>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・「各月のガス使用量」欄には購入量から残量処理等により発生した返還分（マイナス分）を差し引いた後の量をご記入下さい。</t>
    <rPh sb="2" eb="4">
      <t>カクツキ</t>
    </rPh>
    <rPh sb="7" eb="10">
      <t>シヨウリョウ</t>
    </rPh>
    <rPh sb="11" eb="12">
      <t>ラン</t>
    </rPh>
    <rPh sb="14" eb="16">
      <t>コウニュウ</t>
    </rPh>
    <rPh sb="16" eb="17">
      <t>リョウ</t>
    </rPh>
    <rPh sb="19" eb="20">
      <t>ザン</t>
    </rPh>
    <rPh sb="20" eb="21">
      <t>リョウ</t>
    </rPh>
    <rPh sb="21" eb="23">
      <t>ショリ</t>
    </rPh>
    <rPh sb="23" eb="24">
      <t>トウ</t>
    </rPh>
    <rPh sb="27" eb="29">
      <t>ハッセイ</t>
    </rPh>
    <rPh sb="31" eb="33">
      <t>ヘンカン</t>
    </rPh>
    <rPh sb="33" eb="34">
      <t>ブン</t>
    </rPh>
    <rPh sb="39" eb="40">
      <t>ブン</t>
    </rPh>
    <rPh sb="42" eb="43">
      <t>サ</t>
    </rPh>
    <rPh sb="44" eb="45">
      <t>ヒ</t>
    </rPh>
    <rPh sb="47" eb="48">
      <t>アト</t>
    </rPh>
    <rPh sb="49" eb="50">
      <t>リョウ</t>
    </rPh>
    <rPh sb="52" eb="54">
      <t>キニュウ</t>
    </rPh>
    <rPh sb="54" eb="55">
      <t>クダ</t>
    </rPh>
    <phoneticPr fontId="2"/>
  </si>
  <si>
    <t>・同一事業所で複数のガス販売事業者からガスを購入している場合、ガス販売事業者ごとに分けて別の列にご記入下さい。</t>
    <rPh sb="1" eb="3">
      <t>ドウイツ</t>
    </rPh>
    <rPh sb="3" eb="6">
      <t>ジギョウショ</t>
    </rPh>
    <rPh sb="7" eb="9">
      <t>フクスウ</t>
    </rPh>
    <rPh sb="12" eb="14">
      <t>ハンバイ</t>
    </rPh>
    <rPh sb="14" eb="17">
      <t>ジギョウシャ</t>
    </rPh>
    <rPh sb="22" eb="24">
      <t>コウニュウ</t>
    </rPh>
    <rPh sb="28" eb="30">
      <t>バアイ</t>
    </rPh>
    <rPh sb="33" eb="35">
      <t>ハンバイ</t>
    </rPh>
    <rPh sb="35" eb="38">
      <t>ジギョウシャ</t>
    </rPh>
    <rPh sb="41" eb="42">
      <t>ワ</t>
    </rPh>
    <rPh sb="44" eb="45">
      <t>ベツ</t>
    </rPh>
    <rPh sb="46" eb="47">
      <t>レツ</t>
    </rPh>
    <rPh sb="49" eb="51">
      <t>キニュウ</t>
    </rPh>
    <rPh sb="51" eb="52">
      <t>クダ</t>
    </rPh>
    <phoneticPr fontId="2"/>
  </si>
  <si>
    <t>※エクセルデータにガス使用量を直接入力すると支援額が自動計算されます。</t>
    <rPh sb="11" eb="13">
      <t>シヨウ</t>
    </rPh>
    <rPh sb="13" eb="14">
      <t>リョウ</t>
    </rPh>
    <rPh sb="15" eb="17">
      <t>チョクセツ</t>
    </rPh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</si>
  <si>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</si>
  <si>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3">
      <t>ジギョウショ</t>
    </rPh>
    <rPh sb="3" eb="6">
      <t>ショザイチ</t>
    </rPh>
    <phoneticPr fontId="2"/>
  </si>
  <si>
    <t>ガス販売事業者名</t>
    <rPh sb="2" eb="4">
      <t>ハンバイ</t>
    </rPh>
    <rPh sb="4" eb="7">
      <t>ジギョウシャ</t>
    </rPh>
    <rPh sb="7" eb="8">
      <t>メイ</t>
    </rPh>
    <phoneticPr fontId="2"/>
  </si>
  <si>
    <t>各月の
ガス使用量</t>
    <rPh sb="0" eb="2">
      <t>カクツキ</t>
    </rPh>
    <rPh sb="6" eb="8">
      <t>シヨウ</t>
    </rPh>
    <rPh sb="8" eb="9">
      <t>リョウ</t>
    </rPh>
    <phoneticPr fontId="2"/>
  </si>
  <si>
    <t>１　月</t>
    <rPh sb="2" eb="3">
      <t>ガツ</t>
    </rPh>
    <phoneticPr fontId="2"/>
  </si>
  <si>
    <t>kg</t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</si>
  <si>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</si>
  <si>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</si>
  <si>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合計使用量</t>
    <rPh sb="0" eb="2">
      <t>ゴウケイ</t>
    </rPh>
    <rPh sb="2" eb="4">
      <t>シヨウ</t>
    </rPh>
    <rPh sb="4" eb="5">
      <t>リョウ</t>
    </rPh>
    <phoneticPr fontId="2"/>
  </si>
  <si>
    <t>合計申請額</t>
    <rPh sb="0" eb="2">
      <t>ゴウケイ</t>
    </rPh>
    <rPh sb="2" eb="5">
      <t>シンセイガク</t>
    </rPh>
    <phoneticPr fontId="2"/>
  </si>
  <si>
    <t>kg用</t>
    <rPh sb="2" eb="3">
      <t>ヨウ</t>
    </rPh>
    <phoneticPr fontId="2"/>
  </si>
  <si>
    <r>
      <t>・各事業所の年間使用量</t>
    </r>
    <r>
      <rPr>
        <sz val="16"/>
        <color theme="1"/>
        <rFont val="ＭＳ ゴシック"/>
        <family val="3"/>
        <charset val="128"/>
      </rPr>
      <t>（kg）の合計に</t>
    </r>
    <r>
      <rPr>
        <b/>
        <sz val="28"/>
        <color rgb="FFFF0000"/>
        <rFont val="ＭＳ ゴシック"/>
        <family val="3"/>
        <charset val="128"/>
      </rPr>
      <t>4円/kg</t>
    </r>
    <r>
      <rPr>
        <sz val="16"/>
        <color theme="1"/>
        <rFont val="ＭＳ ゴシック"/>
        <family val="3"/>
        <charset val="128"/>
      </rPr>
      <t>を乗じて１円未満を切り捨てた額が合計申請額となります。</t>
    </r>
    <rPh sb="1" eb="5">
      <t>カクジギョウショ</t>
    </rPh>
    <rPh sb="6" eb="8">
      <t>ネンカン</t>
    </rPh>
    <rPh sb="8" eb="11">
      <t>シヨウリョウ</t>
    </rPh>
    <rPh sb="16" eb="18">
      <t>ゴウケイ</t>
    </rPh>
    <rPh sb="20" eb="21">
      <t>エン</t>
    </rPh>
    <rPh sb="25" eb="26">
      <t>ジョウ</t>
    </rPh>
    <rPh sb="29" eb="30">
      <t>エン</t>
    </rPh>
    <rPh sb="30" eb="32">
      <t>ミマン</t>
    </rPh>
    <rPh sb="33" eb="34">
      <t>キ</t>
    </rPh>
    <rPh sb="35" eb="36">
      <t>ス</t>
    </rPh>
    <rPh sb="38" eb="39">
      <t>ガク</t>
    </rPh>
    <rPh sb="40" eb="42">
      <t>ゴウケイ</t>
    </rPh>
    <rPh sb="42" eb="45">
      <t>シンセイガク</t>
    </rPh>
    <phoneticPr fontId="2"/>
  </si>
  <si>
    <t>㎥用</t>
    <rPh sb="1" eb="2">
      <t>ヨウ</t>
    </rPh>
    <phoneticPr fontId="2"/>
  </si>
  <si>
    <t>・同一事業所で複数のガス販売事業者からガスを購入している場合、ガス販売事業者ごとに分けて別の列に記入すること。</t>
    <rPh sb="1" eb="3">
      <t>ドウイツ</t>
    </rPh>
    <rPh sb="3" eb="6">
      <t>ジギョウショ</t>
    </rPh>
    <rPh sb="7" eb="9">
      <t>フクスウ</t>
    </rPh>
    <rPh sb="12" eb="14">
      <t>ハンバイ</t>
    </rPh>
    <rPh sb="14" eb="17">
      <t>ジギョウシャ</t>
    </rPh>
    <rPh sb="22" eb="24">
      <t>コウニュウ</t>
    </rPh>
    <rPh sb="28" eb="30">
      <t>バアイ</t>
    </rPh>
    <rPh sb="33" eb="35">
      <t>ハンバイ</t>
    </rPh>
    <rPh sb="35" eb="38">
      <t>ジギョウシャ</t>
    </rPh>
    <rPh sb="41" eb="42">
      <t>ワ</t>
    </rPh>
    <rPh sb="44" eb="45">
      <t>ベツ</t>
    </rPh>
    <rPh sb="46" eb="47">
      <t>レツ</t>
    </rPh>
    <rPh sb="48" eb="50">
      <t>キニュウ</t>
    </rPh>
    <phoneticPr fontId="2"/>
  </si>
  <si>
    <r>
      <t>・各事業所の年間使用量</t>
    </r>
    <r>
      <rPr>
        <sz val="16"/>
        <color theme="1"/>
        <rFont val="ＭＳ ゴシック"/>
        <family val="3"/>
        <charset val="128"/>
      </rPr>
      <t>（㎥）の合計に</t>
    </r>
    <r>
      <rPr>
        <b/>
        <sz val="26"/>
        <color rgb="FFFF0000"/>
        <rFont val="ＭＳ ゴシック"/>
        <family val="3"/>
        <charset val="128"/>
      </rPr>
      <t>8.734円/</t>
    </r>
    <r>
      <rPr>
        <sz val="26"/>
        <color rgb="FFFF0000"/>
        <rFont val="ＭＳ ゴシック"/>
        <family val="3"/>
        <charset val="128"/>
      </rPr>
      <t>㎥</t>
    </r>
    <r>
      <rPr>
        <sz val="16"/>
        <color theme="1"/>
        <rFont val="ＭＳ ゴシック"/>
        <family val="3"/>
        <charset val="128"/>
      </rPr>
      <t>を乗じて１円未満を切り捨てた額が合計申請額となります。</t>
    </r>
    <rPh sb="1" eb="5">
      <t>カクジギョウショ</t>
    </rPh>
    <rPh sb="6" eb="8">
      <t>ネンカン</t>
    </rPh>
    <rPh sb="8" eb="11">
      <t>シヨウリョウ</t>
    </rPh>
    <rPh sb="15" eb="17">
      <t>ゴウケイ</t>
    </rPh>
    <rPh sb="23" eb="24">
      <t>エン</t>
    </rPh>
    <rPh sb="27" eb="28">
      <t>ジョウ</t>
    </rPh>
    <rPh sb="31" eb="32">
      <t>エン</t>
    </rPh>
    <rPh sb="32" eb="34">
      <t>ミマン</t>
    </rPh>
    <rPh sb="35" eb="36">
      <t>キ</t>
    </rPh>
    <rPh sb="37" eb="38">
      <t>ス</t>
    </rPh>
    <rPh sb="40" eb="41">
      <t>ガク</t>
    </rPh>
    <rPh sb="42" eb="44">
      <t>ゴウケイ</t>
    </rPh>
    <rPh sb="44" eb="47">
      <t>シンセイガク</t>
    </rPh>
    <phoneticPr fontId="2"/>
  </si>
  <si>
    <t>㎥</t>
  </si>
  <si>
    <t>㎥</t>
    <phoneticPr fontId="2"/>
  </si>
  <si>
    <t>Ｌ用</t>
    <phoneticPr fontId="2"/>
  </si>
  <si>
    <r>
      <t>・各事業所の年間使用量</t>
    </r>
    <r>
      <rPr>
        <sz val="16"/>
        <color theme="1"/>
        <rFont val="ＭＳ ゴシック"/>
        <family val="3"/>
        <charset val="128"/>
      </rPr>
      <t>（Ｌ）の合計に</t>
    </r>
    <r>
      <rPr>
        <b/>
        <sz val="26"/>
        <color rgb="FFFF0000"/>
        <rFont val="ＭＳ ゴシック"/>
        <family val="3"/>
        <charset val="128"/>
      </rPr>
      <t>2.114円/Ｌ</t>
    </r>
    <r>
      <rPr>
        <sz val="16"/>
        <color theme="1"/>
        <rFont val="ＭＳ ゴシック"/>
        <family val="3"/>
        <charset val="128"/>
      </rPr>
      <t>を乗じて１円未満を切り捨てた額が合計申請額となります。</t>
    </r>
    <rPh sb="1" eb="5">
      <t>カクジギョウショ</t>
    </rPh>
    <rPh sb="6" eb="8">
      <t>ネンカン</t>
    </rPh>
    <rPh sb="8" eb="11">
      <t>シヨウリョウ</t>
    </rPh>
    <rPh sb="15" eb="17">
      <t>ゴウケイ</t>
    </rPh>
    <rPh sb="23" eb="24">
      <t>エン</t>
    </rPh>
    <rPh sb="27" eb="28">
      <t>ジョウ</t>
    </rPh>
    <rPh sb="31" eb="32">
      <t>エン</t>
    </rPh>
    <rPh sb="32" eb="34">
      <t>ミマン</t>
    </rPh>
    <rPh sb="35" eb="36">
      <t>キ</t>
    </rPh>
    <rPh sb="37" eb="38">
      <t>ス</t>
    </rPh>
    <rPh sb="40" eb="41">
      <t>ガク</t>
    </rPh>
    <rPh sb="42" eb="44">
      <t>ゴウケイ</t>
    </rPh>
    <rPh sb="44" eb="47">
      <t>シンセイガク</t>
    </rPh>
    <phoneticPr fontId="2"/>
  </si>
  <si>
    <t>Ｌ</t>
  </si>
  <si>
    <t>Ｌ</t>
    <phoneticPr fontId="2"/>
  </si>
  <si>
    <t>以下のガス使用量の単位を選択して、使用量を入力してください。</t>
    <rPh sb="0" eb="2">
      <t>イカ</t>
    </rPh>
    <rPh sb="5" eb="8">
      <t>シヨウリョウ</t>
    </rPh>
    <rPh sb="9" eb="11">
      <t>タンイ</t>
    </rPh>
    <rPh sb="12" eb="14">
      <t>センタク</t>
    </rPh>
    <rPh sb="17" eb="20">
      <t>シヨウリョウ</t>
    </rPh>
    <rPh sb="21" eb="23">
      <t>ニュウリョク</t>
    </rPh>
    <phoneticPr fontId="2"/>
  </si>
  <si>
    <t>三重県LPガス株式会社</t>
    <rPh sb="0" eb="3">
      <t>ミエケン</t>
    </rPh>
    <rPh sb="7" eb="11">
      <t>カブシキガイシャ</t>
    </rPh>
    <phoneticPr fontId="2"/>
  </si>
  <si>
    <t>三重県〇〇市</t>
    <rPh sb="0" eb="3">
      <t>ミエケン</t>
    </rPh>
    <rPh sb="5" eb="6">
      <t>シ</t>
    </rPh>
    <phoneticPr fontId="2"/>
  </si>
  <si>
    <t>〇〇事業所</t>
    <rPh sb="2" eb="5">
      <t>ジギョウショ</t>
    </rPh>
    <phoneticPr fontId="2"/>
  </si>
  <si>
    <t>三重県△△市</t>
    <rPh sb="0" eb="3">
      <t>ミエケン</t>
    </rPh>
    <rPh sb="5" eb="6">
      <t>シ</t>
    </rPh>
    <phoneticPr fontId="2"/>
  </si>
  <si>
    <t>△△事業所</t>
    <rPh sb="2" eb="5">
      <t>ジギョウショ</t>
    </rPh>
    <phoneticPr fontId="2"/>
  </si>
  <si>
    <t>使用量</t>
    <rPh sb="0" eb="2">
      <t>シヨウ</t>
    </rPh>
    <rPh sb="2" eb="3">
      <t>リョウ</t>
    </rPh>
    <phoneticPr fontId="2"/>
  </si>
  <si>
    <t>１　月
(２月検針分)</t>
    <rPh sb="2" eb="3">
      <t>ガツ</t>
    </rPh>
    <phoneticPr fontId="2"/>
  </si>
  <si>
    <t>２　月
(３月検針分)</t>
    <rPh sb="2" eb="3">
      <t>ガツ</t>
    </rPh>
    <phoneticPr fontId="2"/>
  </si>
  <si>
    <t>３　月
(４月検針分)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</si>
</sst>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sz val="16"/>
      <color theme="4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9"/>
      <color theme="4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48"/>
      <name val="ＭＳ ゴシック"/>
      <family val="3"/>
      <charset val="128"/>
    </font>
    <font>
      <sz val="2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trike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sz val="26"/>
      <color rgb="FFFF0000"/>
      <name val="ＭＳ ゴシック"/>
      <family val="3"/>
      <charset val="128"/>
    </font>
    <font>
      <b/>
      <sz val="26"/>
      <color rgb="FFFF0000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4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2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4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3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4" fillId="0" borderId="27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5" fillId="0" borderId="0" xfId="0" applyFont="1" applyAlignment="1">
      <alignment vertical="top"/>
    </xf>
    <xf numFmtId="0" fontId="9" fillId="0" borderId="27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17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17" xfId="0" applyFont="1" applyFill="1" applyBorder="1">
      <alignment vertical="center"/>
    </xf>
    <xf numFmtId="0" fontId="1" fillId="5" borderId="16" xfId="0" applyFont="1" applyFill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0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0" fontId="22" fillId="0" borderId="0" xfId="1" applyNumberFormat="1" applyFont="1" applyProtection="1">
      <alignment vertical="center"/>
    </xf>
    <xf numFmtId="40" fontId="18" fillId="0" borderId="0" xfId="1" applyNumberFormat="1" applyFont="1" applyProtection="1">
      <alignment vertical="center"/>
    </xf>
    <xf numFmtId="176" fontId="18" fillId="0" borderId="0" xfId="0" applyNumberFormat="1" applyFont="1">
      <alignment vertical="center"/>
    </xf>
    <xf numFmtId="0" fontId="33" fillId="0" borderId="0" xfId="0" applyFont="1" applyAlignment="1">
      <alignment horizontal="left" vertical="center"/>
    </xf>
    <xf numFmtId="40" fontId="31" fillId="0" borderId="0" xfId="1" applyNumberFormat="1" applyFont="1" applyBorder="1" applyAlignment="1" applyProtection="1">
      <alignment horizontal="center" vertical="center"/>
    </xf>
    <xf numFmtId="38" fontId="34" fillId="0" borderId="0" xfId="1" applyFont="1" applyFill="1" applyBorder="1" applyAlignment="1" applyProtection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10" fillId="0" borderId="0" xfId="0" applyFont="1">
      <alignment vertical="center"/>
    </xf>
    <xf numFmtId="0" fontId="27" fillId="0" borderId="0" xfId="0" applyFont="1" applyAlignment="1">
      <alignment horizontal="left" vertical="center" wrapText="1"/>
    </xf>
    <xf numFmtId="0" fontId="29" fillId="7" borderId="35" xfId="0" applyFont="1" applyFill="1" applyBorder="1" applyAlignment="1">
      <alignment horizontal="center"/>
    </xf>
    <xf numFmtId="0" fontId="37" fillId="8" borderId="41" xfId="0" applyFont="1" applyFill="1" applyBorder="1" applyAlignment="1">
      <alignment horizontal="center" vertical="center" wrapText="1"/>
    </xf>
    <xf numFmtId="0" fontId="37" fillId="8" borderId="42" xfId="0" applyFont="1" applyFill="1" applyBorder="1" applyAlignment="1">
      <alignment horizontal="center" vertical="center" wrapText="1"/>
    </xf>
    <xf numFmtId="0" fontId="37" fillId="8" borderId="26" xfId="0" applyFont="1" applyFill="1" applyBorder="1" applyAlignment="1">
      <alignment horizontal="centerContinuous" vertical="center"/>
    </xf>
    <xf numFmtId="0" fontId="37" fillId="8" borderId="25" xfId="0" applyFont="1" applyFill="1" applyBorder="1" applyAlignment="1">
      <alignment horizontal="centerContinuous" vertical="center"/>
    </xf>
    <xf numFmtId="0" fontId="37" fillId="8" borderId="40" xfId="0" applyFont="1" applyFill="1" applyBorder="1" applyAlignment="1">
      <alignment horizontal="centerContinuous" vertical="center"/>
    </xf>
    <xf numFmtId="40" fontId="32" fillId="8" borderId="29" xfId="1" applyNumberFormat="1" applyFont="1" applyFill="1" applyBorder="1" applyAlignment="1" applyProtection="1">
      <alignment horizontal="centerContinuous" vertical="center"/>
    </xf>
    <xf numFmtId="40" fontId="38" fillId="8" borderId="30" xfId="1" applyNumberFormat="1" applyFont="1" applyFill="1" applyBorder="1" applyAlignment="1" applyProtection="1">
      <alignment horizontal="centerContinuous" vertical="center"/>
    </xf>
    <xf numFmtId="0" fontId="37" fillId="8" borderId="43" xfId="0" applyFont="1" applyFill="1" applyBorder="1" applyAlignment="1">
      <alignment horizontal="center" vertical="center" wrapText="1"/>
    </xf>
    <xf numFmtId="0" fontId="27" fillId="9" borderId="40" xfId="0" applyFont="1" applyFill="1" applyBorder="1" applyAlignment="1">
      <alignment horizontal="center" vertical="center" wrapText="1"/>
    </xf>
    <xf numFmtId="176" fontId="31" fillId="0" borderId="0" xfId="0" applyNumberFormat="1" applyFont="1" applyBorder="1" applyAlignment="1">
      <alignment horizontal="center" vertical="center"/>
    </xf>
    <xf numFmtId="176" fontId="34" fillId="10" borderId="30" xfId="0" applyNumberFormat="1" applyFont="1" applyFill="1" applyBorder="1" applyAlignment="1">
      <alignment horizontal="centerContinuous" vertical="center"/>
    </xf>
    <xf numFmtId="176" fontId="34" fillId="10" borderId="39" xfId="0" applyNumberFormat="1" applyFont="1" applyFill="1" applyBorder="1" applyAlignment="1">
      <alignment horizontal="centerContinuous" vertical="center"/>
    </xf>
    <xf numFmtId="176" fontId="31" fillId="0" borderId="39" xfId="0" applyNumberFormat="1" applyFont="1" applyBorder="1" applyAlignment="1">
      <alignment horizontal="center" vertical="center"/>
    </xf>
    <xf numFmtId="40" fontId="42" fillId="0" borderId="30" xfId="1" applyNumberFormat="1" applyFont="1" applyBorder="1" applyAlignment="1" applyProtection="1">
      <alignment horizontal="center" vertical="center" shrinkToFit="1"/>
    </xf>
    <xf numFmtId="176" fontId="34" fillId="10" borderId="3" xfId="0" applyNumberFormat="1" applyFont="1" applyFill="1" applyBorder="1" applyAlignment="1">
      <alignment horizontal="centerContinuous" vertical="center" shrinkToFit="1"/>
    </xf>
    <xf numFmtId="176" fontId="34" fillId="10" borderId="1" xfId="0" applyNumberFormat="1" applyFont="1" applyFill="1" applyBorder="1" applyAlignment="1">
      <alignment horizontal="centerContinuous" vertical="center" shrinkToFit="1"/>
    </xf>
    <xf numFmtId="176" fontId="31" fillId="0" borderId="1" xfId="0" applyNumberFormat="1" applyFont="1" applyBorder="1" applyAlignment="1">
      <alignment horizontal="center" vertical="center"/>
    </xf>
    <xf numFmtId="38" fontId="43" fillId="0" borderId="3" xfId="0" applyNumberFormat="1" applyFont="1" applyFill="1" applyBorder="1" applyAlignment="1">
      <alignment horizontal="center" vertical="center" shrinkToFit="1"/>
    </xf>
    <xf numFmtId="40" fontId="40" fillId="0" borderId="29" xfId="1" applyNumberFormat="1" applyFont="1" applyBorder="1" applyAlignment="1" applyProtection="1">
      <alignment horizontal="right" vertical="center" shrinkToFit="1"/>
      <protection locked="0"/>
    </xf>
    <xf numFmtId="40" fontId="39" fillId="0" borderId="39" xfId="0" applyNumberFormat="1" applyFont="1" applyBorder="1" applyAlignment="1">
      <alignment horizontal="center" shrinkToFit="1"/>
    </xf>
    <xf numFmtId="40" fontId="41" fillId="0" borderId="30" xfId="1" applyNumberFormat="1" applyFont="1" applyBorder="1" applyAlignment="1" applyProtection="1">
      <alignment horizontal="right" vertical="center" shrinkToFit="1"/>
    </xf>
    <xf numFmtId="40" fontId="33" fillId="0" borderId="39" xfId="1" applyNumberFormat="1" applyFont="1" applyBorder="1" applyAlignment="1" applyProtection="1">
      <alignment horizontal="center" shrinkToFit="1"/>
    </xf>
    <xf numFmtId="40" fontId="33" fillId="0" borderId="30" xfId="1" applyNumberFormat="1" applyFont="1" applyBorder="1" applyAlignment="1" applyProtection="1">
      <alignment horizontal="right" vertical="center" shrinkToFit="1"/>
    </xf>
    <xf numFmtId="0" fontId="46" fillId="7" borderId="35" xfId="2" applyFont="1" applyFill="1" applyBorder="1" applyAlignment="1">
      <alignment horizontal="center"/>
    </xf>
    <xf numFmtId="0" fontId="47" fillId="0" borderId="0" xfId="0" applyFont="1">
      <alignment vertical="center"/>
    </xf>
    <xf numFmtId="40" fontId="50" fillId="0" borderId="30" xfId="1" applyNumberFormat="1" applyFont="1" applyBorder="1" applyAlignment="1" applyProtection="1">
      <alignment horizontal="center" vertical="center" shrinkToFit="1"/>
    </xf>
    <xf numFmtId="38" fontId="32" fillId="0" borderId="3" xfId="0" applyNumberFormat="1" applyFont="1" applyFill="1" applyBorder="1" applyAlignment="1">
      <alignment horizontal="center" vertical="center" shrinkToFit="1"/>
    </xf>
    <xf numFmtId="40" fontId="39" fillId="0" borderId="29" xfId="1" applyNumberFormat="1" applyFont="1" applyBorder="1" applyAlignment="1" applyProtection="1">
      <alignment horizontal="right" vertical="center" shrinkToFit="1"/>
      <protection locked="0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 shrinkToFit="1"/>
    </xf>
    <xf numFmtId="0" fontId="7" fillId="6" borderId="2" xfId="0" applyFont="1" applyFill="1" applyBorder="1" applyAlignment="1">
      <alignment horizontal="left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shrinkToFit="1"/>
    </xf>
    <xf numFmtId="0" fontId="7" fillId="6" borderId="15" xfId="0" applyFont="1" applyFill="1" applyBorder="1" applyAlignment="1">
      <alignment horizontal="left" vertical="center" shrinkToFit="1"/>
    </xf>
    <xf numFmtId="0" fontId="7" fillId="6" borderId="14" xfId="0" applyFont="1" applyFill="1" applyBorder="1" applyAlignment="1">
      <alignment horizontal="left" vertical="center" shrinkToFit="1"/>
    </xf>
    <xf numFmtId="0" fontId="7" fillId="6" borderId="13" xfId="0" applyFont="1" applyFill="1" applyBorder="1" applyAlignment="1">
      <alignment horizontal="left" vertical="center" shrinkToFit="1"/>
    </xf>
    <xf numFmtId="0" fontId="7" fillId="6" borderId="9" xfId="0" applyFont="1" applyFill="1" applyBorder="1" applyAlignment="1">
      <alignment horizontal="left" vertical="center" shrinkToFit="1"/>
    </xf>
    <xf numFmtId="0" fontId="7" fillId="6" borderId="4" xfId="0" applyFont="1" applyFill="1" applyBorder="1" applyAlignment="1">
      <alignment horizontal="left" vertical="center" shrinkToFit="1"/>
    </xf>
    <xf numFmtId="0" fontId="7" fillId="6" borderId="8" xfId="0" applyFont="1" applyFill="1" applyBorder="1" applyAlignment="1">
      <alignment horizontal="left" vertical="center" shrinkToFi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7" fillId="6" borderId="27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vertical="center" wrapText="1"/>
    </xf>
    <xf numFmtId="0" fontId="7" fillId="6" borderId="33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49" fillId="0" borderId="30" xfId="0" applyFont="1" applyBorder="1" applyAlignment="1" applyProtection="1">
      <alignment horizontal="center" vertical="center" wrapText="1"/>
      <protection locked="0"/>
    </xf>
    <xf numFmtId="0" fontId="48" fillId="0" borderId="3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 shrinkToFit="1"/>
    </xf>
    <xf numFmtId="0" fontId="7" fillId="6" borderId="1" xfId="0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left" vertical="top" wrapText="1"/>
    </xf>
    <xf numFmtId="0" fontId="22" fillId="2" borderId="3" xfId="0" applyFont="1" applyFill="1" applyBorder="1" applyAlignment="1">
      <alignment horizontal="left" vertical="center" wrapText="1" shrinkToFit="1"/>
    </xf>
    <xf numFmtId="0" fontId="22" fillId="2" borderId="2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 wrapText="1" shrinkToFit="1"/>
    </xf>
    <xf numFmtId="0" fontId="7" fillId="6" borderId="38" xfId="0" applyFont="1" applyFill="1" applyBorder="1" applyAlignment="1">
      <alignment horizontal="left" vertical="center" wrapText="1" shrinkToFit="1"/>
    </xf>
    <xf numFmtId="0" fontId="7" fillId="6" borderId="37" xfId="0" applyFont="1" applyFill="1" applyBorder="1" applyAlignment="1">
      <alignment horizontal="left" vertical="center" wrapText="1" shrinkToFit="1"/>
    </xf>
    <xf numFmtId="0" fontId="26" fillId="0" borderId="2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56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196271</xdr:colOff>
      <xdr:row>5</xdr:row>
      <xdr:rowOff>91005</xdr:rowOff>
    </xdr:from>
    <xdr:ext cx="2018501" cy="39563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73071" y="1367355"/>
          <a:ext cx="2018501" cy="395637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個人事業主の方は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次の④に屋号をご記入ください</a:t>
          </a:r>
        </a:p>
      </xdr:txBody>
    </xdr:sp>
    <xdr:clientData/>
  </xdr:oneCellAnchor>
  <xdr:twoCellAnchor>
    <xdr:from>
      <xdr:col>13</xdr:col>
      <xdr:colOff>165100</xdr:colOff>
      <xdr:row>6</xdr:row>
      <xdr:rowOff>104674</xdr:rowOff>
    </xdr:from>
    <xdr:to>
      <xdr:col>14</xdr:col>
      <xdr:colOff>196271</xdr:colOff>
      <xdr:row>8</xdr:row>
      <xdr:rowOff>107950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2" idx="1"/>
        </xdr:cNvCxnSpPr>
      </xdr:nvCxnSpPr>
      <xdr:spPr>
        <a:xfrm flipH="1">
          <a:off x="4692650" y="1565174"/>
          <a:ext cx="380421" cy="568426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184764</xdr:colOff>
      <xdr:row>26</xdr:row>
      <xdr:rowOff>19050</xdr:rowOff>
    </xdr:from>
    <xdr:ext cx="2082186" cy="285527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61564" y="7556500"/>
          <a:ext cx="2082186" cy="285527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原則、</a:t>
          </a:r>
          <a:r>
            <a:rPr kumimoji="1" lang="en-US" altLang="ja-JP" sz="900" b="1">
              <a:solidFill>
                <a:schemeClr val="bg1"/>
              </a:solidFill>
            </a:rPr>
            <a:t>9</a:t>
          </a:r>
          <a:r>
            <a:rPr kumimoji="1" lang="ja-JP" altLang="en-US" sz="900" b="1">
              <a:solidFill>
                <a:schemeClr val="bg1"/>
              </a:solidFill>
            </a:rPr>
            <a:t>月使用分のみでお願いします</a:t>
          </a:r>
        </a:p>
      </xdr:txBody>
    </xdr:sp>
    <xdr:clientData/>
  </xdr:oneCellAnchor>
  <xdr:twoCellAnchor>
    <xdr:from>
      <xdr:col>11</xdr:col>
      <xdr:colOff>146050</xdr:colOff>
      <xdr:row>26</xdr:row>
      <xdr:rowOff>161814</xdr:rowOff>
    </xdr:from>
    <xdr:to>
      <xdr:col>14</xdr:col>
      <xdr:colOff>184764</xdr:colOff>
      <xdr:row>27</xdr:row>
      <xdr:rowOff>88900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7" idx="1"/>
        </xdr:cNvCxnSpPr>
      </xdr:nvCxnSpPr>
      <xdr:spPr>
        <a:xfrm flipH="1">
          <a:off x="3975100" y="7699264"/>
          <a:ext cx="1086464" cy="244586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69850</xdr:colOff>
      <xdr:row>3</xdr:row>
      <xdr:rowOff>142230</xdr:rowOff>
    </xdr:from>
    <xdr:to>
      <xdr:col>17</xdr:col>
      <xdr:colOff>280618</xdr:colOff>
      <xdr:row>4</xdr:row>
      <xdr:rowOff>76200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12" idx="2"/>
        </xdr:cNvCxnSpPr>
      </xdr:nvCxnSpPr>
      <xdr:spPr>
        <a:xfrm flipH="1">
          <a:off x="5994400" y="783580"/>
          <a:ext cx="210768" cy="31497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</xdr:row>
      <xdr:rowOff>25400</xdr:rowOff>
    </xdr:from>
    <xdr:to>
      <xdr:col>20</xdr:col>
      <xdr:colOff>256435</xdr:colOff>
      <xdr:row>3</xdr:row>
      <xdr:rowOff>142230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81600" y="450850"/>
          <a:ext cx="2047135" cy="33273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日付を必ずご記入ください</a:t>
          </a:r>
        </a:p>
      </xdr:txBody>
    </xdr:sp>
    <xdr:clientData/>
  </xdr:twoCellAnchor>
  <xdr:oneCellAnchor>
    <xdr:from>
      <xdr:col>14</xdr:col>
      <xdr:colOff>228021</xdr:colOff>
      <xdr:row>34</xdr:row>
      <xdr:rowOff>112963</xdr:rowOff>
    </xdr:from>
    <xdr:ext cx="1854779" cy="47872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04821" y="9923713"/>
          <a:ext cx="1854779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濁点</a:t>
          </a:r>
          <a:r>
            <a:rPr kumimoji="1" lang="en-US" altLang="ja-JP" sz="900" b="1">
              <a:solidFill>
                <a:schemeClr val="bg1"/>
              </a:solidFill>
            </a:rPr>
            <a:t>(</a:t>
          </a:r>
          <a:r>
            <a:rPr kumimoji="1" lang="ja-JP" altLang="en-US" sz="900" b="1">
              <a:solidFill>
                <a:schemeClr val="bg1"/>
              </a:solidFill>
            </a:rPr>
            <a:t>「゛」</a:t>
          </a:r>
          <a:r>
            <a:rPr kumimoji="1" lang="en-US" altLang="ja-JP" sz="900" b="1">
              <a:solidFill>
                <a:schemeClr val="bg1"/>
              </a:solidFill>
            </a:rPr>
            <a:t>)</a:t>
          </a:r>
          <a:r>
            <a:rPr kumimoji="1" lang="ja-JP" altLang="en-US" sz="900" b="1">
              <a:solidFill>
                <a:schemeClr val="bg1"/>
              </a:solidFill>
            </a:rPr>
            <a:t>、半濁点</a:t>
          </a:r>
          <a:r>
            <a:rPr kumimoji="1" lang="en-US" altLang="ja-JP" sz="900" b="1">
              <a:solidFill>
                <a:schemeClr val="bg1"/>
              </a:solidFill>
            </a:rPr>
            <a:t>(</a:t>
          </a:r>
          <a:r>
            <a:rPr kumimoji="1" lang="ja-JP" altLang="en-US" sz="900" b="1">
              <a:solidFill>
                <a:schemeClr val="bg1"/>
              </a:solidFill>
            </a:rPr>
            <a:t>「゜」</a:t>
          </a:r>
          <a:r>
            <a:rPr kumimoji="1" lang="en-US" altLang="ja-JP" sz="900" b="1">
              <a:solidFill>
                <a:schemeClr val="bg1"/>
              </a:solidFill>
            </a:rPr>
            <a:t>)</a:t>
          </a:r>
          <a:r>
            <a:rPr kumimoji="1" lang="ja-JP" altLang="en-US" sz="900" b="1">
              <a:solidFill>
                <a:schemeClr val="bg1"/>
              </a:solidFill>
            </a:rPr>
            <a:t>は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１マス空けて記入ください</a:t>
          </a:r>
        </a:p>
      </xdr:txBody>
    </xdr:sp>
    <xdr:clientData/>
  </xdr:oneCellAnchor>
  <xdr:twoCellAnchor>
    <xdr:from>
      <xdr:col>15</xdr:col>
      <xdr:colOff>279400</xdr:colOff>
      <xdr:row>33</xdr:row>
      <xdr:rowOff>273050</xdr:rowOff>
    </xdr:from>
    <xdr:to>
      <xdr:col>17</xdr:col>
      <xdr:colOff>107661</xdr:colOff>
      <xdr:row>34</xdr:row>
      <xdr:rowOff>112963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9" idx="0"/>
        </xdr:cNvCxnSpPr>
      </xdr:nvCxnSpPr>
      <xdr:spPr>
        <a:xfrm flipH="1" flipV="1">
          <a:off x="5505450" y="9766300"/>
          <a:ext cx="526761" cy="157413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189921</xdr:colOff>
      <xdr:row>15</xdr:row>
      <xdr:rowOff>12710</xdr:rowOff>
    </xdr:from>
    <xdr:ext cx="2018501" cy="285527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018971" y="4191010"/>
          <a:ext cx="2018501" cy="285527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苗字と名前は詰めてご記入ください</a:t>
          </a:r>
        </a:p>
      </xdr:txBody>
    </xdr:sp>
    <xdr:clientData/>
  </xdr:oneCellAnchor>
  <xdr:twoCellAnchor>
    <xdr:from>
      <xdr:col>10</xdr:col>
      <xdr:colOff>254000</xdr:colOff>
      <xdr:row>13</xdr:row>
      <xdr:rowOff>285750</xdr:rowOff>
    </xdr:from>
    <xdr:to>
      <xdr:col>11</xdr:col>
      <xdr:colOff>189921</xdr:colOff>
      <xdr:row>15</xdr:row>
      <xdr:rowOff>155474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5" idx="1"/>
        </xdr:cNvCxnSpPr>
      </xdr:nvCxnSpPr>
      <xdr:spPr>
        <a:xfrm flipH="1" flipV="1">
          <a:off x="3733800" y="3829050"/>
          <a:ext cx="285171" cy="504724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273050</xdr:colOff>
      <xdr:row>5</xdr:row>
      <xdr:rowOff>154930</xdr:rowOff>
    </xdr:from>
    <xdr:to>
      <xdr:col>9</xdr:col>
      <xdr:colOff>172668</xdr:colOff>
      <xdr:row>7</xdr:row>
      <xdr:rowOff>69850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4" idx="2"/>
        </xdr:cNvCxnSpPr>
      </xdr:nvCxnSpPr>
      <xdr:spPr>
        <a:xfrm flipH="1">
          <a:off x="3054350" y="1431280"/>
          <a:ext cx="248868" cy="41657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196850</xdr:colOff>
      <xdr:row>4</xdr:row>
      <xdr:rowOff>76200</xdr:rowOff>
    </xdr:from>
    <xdr:to>
      <xdr:col>12</xdr:col>
      <xdr:colOff>148485</xdr:colOff>
      <xdr:row>5</xdr:row>
      <xdr:rowOff>154930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279650" y="1098550"/>
          <a:ext cx="2047135" cy="33273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原則、本社一括でお願いします</a:t>
          </a:r>
          <a:endParaRPr kumimoji="1" lang="en-US" altLang="ja-JP" sz="900" b="1">
            <a:solidFill>
              <a:schemeClr val="bg1"/>
            </a:solidFill>
          </a:endParaRPr>
        </a:p>
      </xdr:txBody>
    </xdr:sp>
    <xdr:clientData/>
  </xdr:twoCellAnchor>
  <xdr:oneCellAnchor>
    <xdr:from>
      <xdr:col>14</xdr:col>
      <xdr:colOff>6350</xdr:colOff>
      <xdr:row>36</xdr:row>
      <xdr:rowOff>171450</xdr:rowOff>
    </xdr:from>
    <xdr:ext cx="2377083" cy="47872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83150" y="10483850"/>
          <a:ext cx="2377083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添付書類の漏れが無きよう、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ご用意いただきましたら✓をお願いします</a:t>
          </a:r>
        </a:p>
      </xdr:txBody>
    </xdr:sp>
    <xdr:clientData/>
  </xdr:oneCellAnchor>
  <xdr:twoCellAnchor>
    <xdr:from>
      <xdr:col>1</xdr:col>
      <xdr:colOff>482600</xdr:colOff>
      <xdr:row>36</xdr:row>
      <xdr:rowOff>127000</xdr:rowOff>
    </xdr:from>
    <xdr:to>
      <xdr:col>14</xdr:col>
      <xdr:colOff>6350</xdr:colOff>
      <xdr:row>38</xdr:row>
      <xdr:rowOff>4411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/>
          <a:stCxn id="18" idx="1"/>
        </xdr:cNvCxnSpPr>
      </xdr:nvCxnSpPr>
      <xdr:spPr>
        <a:xfrm flipH="1" flipV="1">
          <a:off x="704850" y="10439400"/>
          <a:ext cx="4178300" cy="283811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3</xdr:row>
      <xdr:rowOff>10886</xdr:rowOff>
    </xdr:from>
    <xdr:to>
      <xdr:col>11</xdr:col>
      <xdr:colOff>54429</xdr:colOff>
      <xdr:row>7</xdr:row>
      <xdr:rowOff>108856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1C8DE976-7B46-4584-9887-CBFC7FF58FED}"/>
            </a:ext>
          </a:extLst>
        </xdr:cNvPr>
        <xdr:cNvSpPr/>
      </xdr:nvSpPr>
      <xdr:spPr>
        <a:xfrm>
          <a:off x="7554686" y="1262743"/>
          <a:ext cx="4191000" cy="1208313"/>
        </a:xfrm>
        <a:prstGeom prst="wedgeRoundRectCallout">
          <a:avLst>
            <a:gd name="adj1" fmla="val -44833"/>
            <a:gd name="adj2" fmla="val 91117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県内に複数の事業所がある場合、まとめて申請ができます。</a:t>
          </a:r>
          <a:endParaRPr kumimoji="1" lang="en-US" altLang="ja-JP" sz="1800"/>
        </a:p>
      </xdr:txBody>
    </xdr:sp>
    <xdr:clientData/>
  </xdr:twoCellAnchor>
  <xdr:twoCellAnchor>
    <xdr:from>
      <xdr:col>7</xdr:col>
      <xdr:colOff>914400</xdr:colOff>
      <xdr:row>10</xdr:row>
      <xdr:rowOff>10886</xdr:rowOff>
    </xdr:from>
    <xdr:to>
      <xdr:col>13</xdr:col>
      <xdr:colOff>502375</xdr:colOff>
      <xdr:row>13</xdr:row>
      <xdr:rowOff>5444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678848E3-D8B0-4B59-BA86-876A8E0AC9DD}"/>
            </a:ext>
          </a:extLst>
        </xdr:cNvPr>
        <xdr:cNvSpPr/>
      </xdr:nvSpPr>
      <xdr:spPr>
        <a:xfrm>
          <a:off x="8599714" y="3875315"/>
          <a:ext cx="5673090" cy="1333500"/>
        </a:xfrm>
        <a:prstGeom prst="wedgeRoundRectCallout">
          <a:avLst>
            <a:gd name="adj1" fmla="val -64857"/>
            <a:gd name="adj2" fmla="val -24439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ガス使用量を入力いただくと、支援額が自動計算され入力されます。</a:t>
          </a:r>
          <a:endParaRPr kumimoji="1" lang="en-US" altLang="ja-JP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348343</xdr:colOff>
      <xdr:row>2</xdr:row>
      <xdr:rowOff>97972</xdr:rowOff>
    </xdr:from>
    <xdr:to>
      <xdr:col>11</xdr:col>
      <xdr:colOff>97972</xdr:colOff>
      <xdr:row>6</xdr:row>
      <xdr:rowOff>141513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C3D54C65-1C3C-4D5D-9565-3B3AC5AE6659}"/>
            </a:ext>
          </a:extLst>
        </xdr:cNvPr>
        <xdr:cNvSpPr/>
      </xdr:nvSpPr>
      <xdr:spPr>
        <a:xfrm>
          <a:off x="7598229" y="1110343"/>
          <a:ext cx="4191000" cy="1208313"/>
        </a:xfrm>
        <a:prstGeom prst="wedgeRoundRectCallout">
          <a:avLst>
            <a:gd name="adj1" fmla="val -44833"/>
            <a:gd name="adj2" fmla="val 91117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県内に複数の事業所がある場合、まとめて申請ができます。</a:t>
          </a:r>
          <a:endParaRPr kumimoji="1" lang="en-US" altLang="ja-JP" sz="1800"/>
        </a:p>
      </xdr:txBody>
    </xdr:sp>
    <xdr:clientData/>
  </xdr:twoCellAnchor>
  <xdr:twoCellAnchor>
    <xdr:from>
      <xdr:col>7</xdr:col>
      <xdr:colOff>957943</xdr:colOff>
      <xdr:row>9</xdr:row>
      <xdr:rowOff>359229</xdr:rowOff>
    </xdr:from>
    <xdr:to>
      <xdr:col>13</xdr:col>
      <xdr:colOff>545918</xdr:colOff>
      <xdr:row>12</xdr:row>
      <xdr:rowOff>299358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19F83F83-839D-4451-BFCF-E5B6C9BF2D43}"/>
            </a:ext>
          </a:extLst>
        </xdr:cNvPr>
        <xdr:cNvSpPr/>
      </xdr:nvSpPr>
      <xdr:spPr>
        <a:xfrm>
          <a:off x="8643257" y="3722915"/>
          <a:ext cx="5673090" cy="1333500"/>
        </a:xfrm>
        <a:prstGeom prst="wedgeRoundRectCallout">
          <a:avLst>
            <a:gd name="adj1" fmla="val -64857"/>
            <a:gd name="adj2" fmla="val -24439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ガス使用量を入力いただくと、支援額が自動計算され入力されます。</a:t>
          </a:r>
          <a:endParaRPr kumimoji="1" lang="en-US" altLang="ja-JP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261256</xdr:colOff>
      <xdr:row>2</xdr:row>
      <xdr:rowOff>206829</xdr:rowOff>
    </xdr:from>
    <xdr:to>
      <xdr:col>11</xdr:col>
      <xdr:colOff>10885</xdr:colOff>
      <xdr:row>7</xdr:row>
      <xdr:rowOff>65313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135FD56F-34BD-42D0-98C3-E1AEA2417BF7}"/>
            </a:ext>
          </a:extLst>
        </xdr:cNvPr>
        <xdr:cNvSpPr/>
      </xdr:nvSpPr>
      <xdr:spPr>
        <a:xfrm>
          <a:off x="7511142" y="1219200"/>
          <a:ext cx="4191000" cy="1208313"/>
        </a:xfrm>
        <a:prstGeom prst="wedgeRoundRectCallout">
          <a:avLst>
            <a:gd name="adj1" fmla="val -44833"/>
            <a:gd name="adj2" fmla="val 91117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県内に複数の事業所がある場合、まとめて申請ができます。</a:t>
          </a:r>
          <a:endParaRPr kumimoji="1" lang="en-US" altLang="ja-JP" sz="1800"/>
        </a:p>
      </xdr:txBody>
    </xdr:sp>
    <xdr:clientData/>
  </xdr:twoCellAnchor>
  <xdr:twoCellAnchor>
    <xdr:from>
      <xdr:col>7</xdr:col>
      <xdr:colOff>870856</xdr:colOff>
      <xdr:row>9</xdr:row>
      <xdr:rowOff>468086</xdr:rowOff>
    </xdr:from>
    <xdr:to>
      <xdr:col>13</xdr:col>
      <xdr:colOff>458831</xdr:colOff>
      <xdr:row>12</xdr:row>
      <xdr:rowOff>408215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87B31450-0F84-4207-A0E5-876F9E1BD3CC}"/>
            </a:ext>
          </a:extLst>
        </xdr:cNvPr>
        <xdr:cNvSpPr/>
      </xdr:nvSpPr>
      <xdr:spPr>
        <a:xfrm>
          <a:off x="8556170" y="3831772"/>
          <a:ext cx="5673090" cy="1333500"/>
        </a:xfrm>
        <a:prstGeom prst="wedgeRoundRectCallout">
          <a:avLst>
            <a:gd name="adj1" fmla="val -64857"/>
            <a:gd name="adj2" fmla="val -24439"/>
            <a:gd name="adj3" fmla="val 16667"/>
          </a:avLst>
        </a:prstGeom>
        <a:solidFill>
          <a:srgbClr val="15608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ガス使用量を入力いただくと、支援額が自動計算され入力されます。</a:t>
          </a:r>
          <a:endParaRPr kumimoji="1" lang="en-US" altLang="ja-JP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3</xdr:row>
      <xdr:rowOff>398815</xdr:rowOff>
    </xdr:from>
    <xdr:ext cx="1946275" cy="47872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54225" y="1110015"/>
          <a:ext cx="1946275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交付決定通知に記載の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通知番号</a:t>
          </a:r>
          <a:r>
            <a:rPr kumimoji="1" lang="en-US" altLang="ja-JP" sz="900" b="1">
              <a:solidFill>
                <a:schemeClr val="bg1"/>
              </a:solidFill>
            </a:rPr>
            <a:t>(5</a:t>
          </a:r>
          <a:r>
            <a:rPr kumimoji="1" lang="ja-JP" altLang="en-US" sz="900" b="1">
              <a:solidFill>
                <a:schemeClr val="bg1"/>
              </a:solidFill>
            </a:rPr>
            <a:t>桁</a:t>
          </a:r>
          <a:r>
            <a:rPr kumimoji="1" lang="en-US" altLang="ja-JP" sz="900" b="1">
              <a:solidFill>
                <a:schemeClr val="bg1"/>
              </a:solidFill>
            </a:rPr>
            <a:t>)</a:t>
          </a:r>
          <a:r>
            <a:rPr kumimoji="1" lang="ja-JP" altLang="en-US" sz="900" b="1">
              <a:solidFill>
                <a:schemeClr val="bg1"/>
              </a:solidFill>
            </a:rPr>
            <a:t>をご記入ください</a:t>
          </a:r>
        </a:p>
      </xdr:txBody>
    </xdr:sp>
    <xdr:clientData/>
  </xdr:oneCellAnchor>
  <xdr:twoCellAnchor>
    <xdr:from>
      <xdr:col>9</xdr:col>
      <xdr:colOff>50800</xdr:colOff>
      <xdr:row>5</xdr:row>
      <xdr:rowOff>83786</xdr:rowOff>
    </xdr:from>
    <xdr:to>
      <xdr:col>9</xdr:col>
      <xdr:colOff>55563</xdr:colOff>
      <xdr:row>6</xdr:row>
      <xdr:rowOff>12700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stCxn id="2" idx="2"/>
        </xdr:cNvCxnSpPr>
      </xdr:nvCxnSpPr>
      <xdr:spPr>
        <a:xfrm flipH="1">
          <a:off x="3022600" y="1588736"/>
          <a:ext cx="4763" cy="176564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168674</xdr:colOff>
      <xdr:row>13</xdr:row>
      <xdr:rowOff>65439</xdr:rowOff>
    </xdr:from>
    <xdr:ext cx="2018501" cy="47872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83774" y="4383439"/>
          <a:ext cx="2018501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補助事業（値引き）実績一覧表の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月ごとの合計金額をご記入ください</a:t>
          </a:r>
        </a:p>
      </xdr:txBody>
    </xdr:sp>
    <xdr:clientData/>
  </xdr:oneCellAnchor>
  <xdr:oneCellAnchor>
    <xdr:from>
      <xdr:col>18</xdr:col>
      <xdr:colOff>168674</xdr:colOff>
      <xdr:row>11</xdr:row>
      <xdr:rowOff>192439</xdr:rowOff>
    </xdr:from>
    <xdr:ext cx="2018501" cy="47872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683774" y="3850039"/>
          <a:ext cx="2018501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8</a:t>
          </a:r>
          <a:r>
            <a:rPr kumimoji="1" lang="ja-JP" altLang="en-US" sz="900" b="1">
              <a:solidFill>
                <a:schemeClr val="bg1"/>
              </a:solidFill>
            </a:rPr>
            <a:t>月使用分の値引きが無い場合は、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空欄で構いません</a:t>
          </a:r>
        </a:p>
      </xdr:txBody>
    </xdr:sp>
    <xdr:clientData/>
  </xdr:oneCellAnchor>
  <xdr:twoCellAnchor>
    <xdr:from>
      <xdr:col>18</xdr:col>
      <xdr:colOff>6350</xdr:colOff>
      <xdr:row>12</xdr:row>
      <xdr:rowOff>152400</xdr:rowOff>
    </xdr:from>
    <xdr:to>
      <xdr:col>18</xdr:col>
      <xdr:colOff>168674</xdr:colOff>
      <xdr:row>12</xdr:row>
      <xdr:rowOff>152400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8" idx="1"/>
        </xdr:cNvCxnSpPr>
      </xdr:nvCxnSpPr>
      <xdr:spPr>
        <a:xfrm flipH="1">
          <a:off x="6521450" y="4089400"/>
          <a:ext cx="162324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208250</xdr:colOff>
      <xdr:row>17</xdr:row>
      <xdr:rowOff>271703</xdr:rowOff>
    </xdr:from>
    <xdr:ext cx="2642900" cy="67191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148550" y="5847003"/>
          <a:ext cx="2642900" cy="671915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協力金の消費者等数は上限</a:t>
          </a:r>
          <a:r>
            <a:rPr kumimoji="1" lang="en-US" altLang="ja-JP" sz="900" b="1">
              <a:solidFill>
                <a:schemeClr val="bg1"/>
              </a:solidFill>
            </a:rPr>
            <a:t>600</a:t>
          </a:r>
          <a:r>
            <a:rPr kumimoji="1" lang="ja-JP" altLang="en-US" sz="900" b="1">
              <a:solidFill>
                <a:schemeClr val="bg1"/>
              </a:solidFill>
            </a:rPr>
            <a:t>戸ですので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お間違えなきようお願いします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また、協力金の請求金額は上限</a:t>
          </a:r>
          <a:r>
            <a:rPr kumimoji="1" lang="en-US" altLang="ja-JP" sz="900" b="1">
              <a:solidFill>
                <a:schemeClr val="bg1"/>
              </a:solidFill>
            </a:rPr>
            <a:t>4</a:t>
          </a:r>
          <a:r>
            <a:rPr kumimoji="1" lang="ja-JP" altLang="en-US" sz="900" b="1">
              <a:solidFill>
                <a:schemeClr val="bg1"/>
              </a:solidFill>
            </a:rPr>
            <a:t>万円となります</a:t>
          </a:r>
          <a:endParaRPr kumimoji="1" lang="en-US" altLang="ja-JP" sz="900" b="1">
            <a:solidFill>
              <a:schemeClr val="bg1"/>
            </a:solidFill>
          </a:endParaRPr>
        </a:p>
      </xdr:txBody>
    </xdr:sp>
    <xdr:clientData/>
  </xdr:oneCellAnchor>
  <xdr:twoCellAnchor>
    <xdr:from>
      <xdr:col>14</xdr:col>
      <xdr:colOff>31750</xdr:colOff>
      <xdr:row>18</xdr:row>
      <xdr:rowOff>203200</xdr:rowOff>
    </xdr:from>
    <xdr:to>
      <xdr:col>14</xdr:col>
      <xdr:colOff>208250</xdr:colOff>
      <xdr:row>18</xdr:row>
      <xdr:rowOff>315561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/>
          <a:stCxn id="10" idx="1"/>
        </xdr:cNvCxnSpPr>
      </xdr:nvCxnSpPr>
      <xdr:spPr>
        <a:xfrm flipH="1" flipV="1">
          <a:off x="4972050" y="6070600"/>
          <a:ext cx="176500" cy="1123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21</xdr:row>
      <xdr:rowOff>363682</xdr:rowOff>
    </xdr:from>
    <xdr:ext cx="2377083" cy="47872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286500" y="5488132"/>
          <a:ext cx="2377083" cy="478721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添付書類の漏れが無きよう、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ご用意いただきましたら✓をお願いします</a:t>
          </a:r>
        </a:p>
      </xdr:txBody>
    </xdr:sp>
    <xdr:clientData/>
  </xdr:oneCellAnchor>
  <xdr:twoCellAnchor>
    <xdr:from>
      <xdr:col>1</xdr:col>
      <xdr:colOff>546100</xdr:colOff>
      <xdr:row>22</xdr:row>
      <xdr:rowOff>222043</xdr:rowOff>
    </xdr:from>
    <xdr:to>
      <xdr:col>9</xdr:col>
      <xdr:colOff>114300</xdr:colOff>
      <xdr:row>23</xdr:row>
      <xdr:rowOff>31750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/>
          <a:stCxn id="12" idx="1"/>
        </xdr:cNvCxnSpPr>
      </xdr:nvCxnSpPr>
      <xdr:spPr>
        <a:xfrm flipH="1">
          <a:off x="1231900" y="5708443"/>
          <a:ext cx="5054600" cy="38307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12700</xdr:colOff>
      <xdr:row>13</xdr:row>
      <xdr:rowOff>254000</xdr:rowOff>
    </xdr:from>
    <xdr:to>
      <xdr:col>18</xdr:col>
      <xdr:colOff>168674</xdr:colOff>
      <xdr:row>13</xdr:row>
      <xdr:rowOff>254001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6527800" y="4572000"/>
          <a:ext cx="155974" cy="1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105174</xdr:colOff>
      <xdr:row>15</xdr:row>
      <xdr:rowOff>279992</xdr:rowOff>
    </xdr:from>
    <xdr:ext cx="2018501" cy="671915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620274" y="5093292"/>
          <a:ext cx="2018501" cy="671915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>
          <a:spAutoFit/>
        </a:bodyPr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補助事業（値引き）実績一覧表の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全体の合算金額（④</a:t>
          </a:r>
          <a:r>
            <a:rPr kumimoji="1" lang="en-US" altLang="ja-JP" sz="900" b="1">
              <a:solidFill>
                <a:schemeClr val="bg1"/>
              </a:solidFill>
            </a:rPr>
            <a:t>+</a:t>
          </a:r>
          <a:r>
            <a:rPr kumimoji="1" lang="ja-JP" altLang="en-US" sz="900" b="1">
              <a:solidFill>
                <a:schemeClr val="bg1"/>
              </a:solidFill>
            </a:rPr>
            <a:t>⑤）を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ja-JP" altLang="en-US" sz="900" b="1">
              <a:solidFill>
                <a:schemeClr val="bg1"/>
              </a:solidFill>
            </a:rPr>
            <a:t>ご記入ください</a:t>
          </a:r>
          <a:endParaRPr kumimoji="1" lang="en-US" altLang="ja-JP" sz="900" b="1">
            <a:solidFill>
              <a:schemeClr val="bg1"/>
            </a:solidFill>
          </a:endParaRPr>
        </a:p>
      </xdr:txBody>
    </xdr:sp>
    <xdr:clientData/>
  </xdr:oneCellAnchor>
  <xdr:twoCellAnchor>
    <xdr:from>
      <xdr:col>17</xdr:col>
      <xdr:colOff>342900</xdr:colOff>
      <xdr:row>16</xdr:row>
      <xdr:rowOff>184150</xdr:rowOff>
    </xdr:from>
    <xdr:to>
      <xdr:col>18</xdr:col>
      <xdr:colOff>105174</xdr:colOff>
      <xdr:row>16</xdr:row>
      <xdr:rowOff>184151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6464300" y="5378450"/>
          <a:ext cx="155974" cy="1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50800</xdr:colOff>
      <xdr:row>3</xdr:row>
      <xdr:rowOff>262880</xdr:rowOff>
    </xdr:from>
    <xdr:to>
      <xdr:col>17</xdr:col>
      <xdr:colOff>261568</xdr:colOff>
      <xdr:row>4</xdr:row>
      <xdr:rowOff>44450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25" idx="2"/>
        </xdr:cNvCxnSpPr>
      </xdr:nvCxnSpPr>
      <xdr:spPr>
        <a:xfrm flipH="1">
          <a:off x="6172200" y="974080"/>
          <a:ext cx="210768" cy="31497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25400</xdr:colOff>
      <xdr:row>2</xdr:row>
      <xdr:rowOff>146050</xdr:rowOff>
    </xdr:from>
    <xdr:to>
      <xdr:col>20</xdr:col>
      <xdr:colOff>104035</xdr:colOff>
      <xdr:row>3</xdr:row>
      <xdr:rowOff>262880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359400" y="641350"/>
          <a:ext cx="2047135" cy="33273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bg1"/>
              </a:solidFill>
            </a:rPr>
            <a:t>日付を必ずご記入ください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V44"/>
  <sheetViews>
    <sheetView showGridLines="0" zoomScale="90" zoomScaleNormal="90" zoomScaleSheetLayoutView="100" workbookViewId="0">
      <selection sqref="A1:U2"/>
    </sheetView>
  </sheetViews>
  <sheetFormatPr defaultColWidth="9" defaultRowHeight="14.4"/>
  <cols>
    <col min="1" max="1" width="2.8984375" style="1" customWidth="1"/>
    <col min="2" max="2" width="7.3984375" style="1" customWidth="1"/>
    <col min="3" max="3" width="3.19921875" style="1" customWidth="1"/>
    <col min="4" max="20" width="4.59765625" style="1" customWidth="1"/>
    <col min="21" max="21" width="3.8984375" style="1" customWidth="1"/>
    <col min="22" max="22" width="12.09765625" style="1" customWidth="1"/>
    <col min="23" max="23" width="9.765625E-2" style="1" customWidth="1"/>
    <col min="24" max="16384" width="9" style="1"/>
  </cols>
  <sheetData>
    <row r="1" spans="1:21" ht="20.100000000000001" customHeight="1">
      <c r="A1" s="162" t="s">
        <v>159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3.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17.100000000000001" customHeight="1">
      <c r="B3" s="48" t="s">
        <v>160</v>
      </c>
    </row>
    <row r="4" spans="1:21" ht="30" customHeight="1" thickBot="1">
      <c r="B4" s="164" t="s">
        <v>161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1" ht="20.100000000000001" customHeight="1" thickBot="1">
      <c r="B5" s="49" t="s">
        <v>37</v>
      </c>
      <c r="J5" s="48"/>
      <c r="K5" s="48"/>
      <c r="M5" s="47" t="s">
        <v>36</v>
      </c>
      <c r="N5" s="130">
        <v>2023</v>
      </c>
      <c r="O5" s="130"/>
      <c r="P5" s="72" t="s">
        <v>35</v>
      </c>
      <c r="Q5" s="71">
        <v>8</v>
      </c>
      <c r="R5" s="72" t="s">
        <v>34</v>
      </c>
      <c r="S5" s="71">
        <v>1</v>
      </c>
      <c r="T5" s="45" t="s">
        <v>33</v>
      </c>
    </row>
    <row r="6" spans="1:21" ht="15" thickBot="1">
      <c r="B6" s="148" t="s">
        <v>32</v>
      </c>
      <c r="C6" s="148"/>
      <c r="D6" s="148"/>
      <c r="E6" s="148"/>
      <c r="F6" s="148"/>
      <c r="G6" s="148"/>
      <c r="H6" s="14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4.9" customHeight="1" thickBot="1">
      <c r="B7" s="131" t="s">
        <v>31</v>
      </c>
      <c r="C7" s="133"/>
      <c r="D7" s="133"/>
      <c r="E7" s="133"/>
      <c r="F7" s="133"/>
      <c r="G7" s="132"/>
      <c r="H7" s="44">
        <v>5</v>
      </c>
      <c r="I7" s="43">
        <v>3</v>
      </c>
      <c r="J7" s="43" t="s">
        <v>100</v>
      </c>
      <c r="K7" s="43">
        <v>0</v>
      </c>
      <c r="L7" s="43">
        <v>0</v>
      </c>
      <c r="M7" s="43">
        <v>0</v>
      </c>
      <c r="N7" s="42">
        <v>0</v>
      </c>
      <c r="O7" s="10"/>
    </row>
    <row r="8" spans="1:21" ht="19.8" thickBot="1">
      <c r="B8" s="131" t="s">
        <v>30</v>
      </c>
      <c r="C8" s="133"/>
      <c r="D8" s="133"/>
      <c r="E8" s="133"/>
      <c r="F8" s="133"/>
      <c r="G8" s="132"/>
      <c r="H8" s="52" t="s">
        <v>38</v>
      </c>
      <c r="I8" s="145" t="s">
        <v>29</v>
      </c>
      <c r="J8" s="147"/>
      <c r="K8" s="15" t="s">
        <v>0</v>
      </c>
      <c r="L8" s="165" t="s">
        <v>28</v>
      </c>
      <c r="M8" s="146"/>
      <c r="N8" s="146"/>
      <c r="O8" s="146"/>
      <c r="P8" s="146"/>
      <c r="Q8" s="146"/>
      <c r="R8" s="147"/>
    </row>
    <row r="9" spans="1:21" ht="19.8" thickBot="1">
      <c r="B9" s="131" t="s">
        <v>27</v>
      </c>
      <c r="C9" s="133"/>
      <c r="D9" s="133"/>
      <c r="E9" s="133"/>
      <c r="F9" s="133"/>
      <c r="G9" s="132"/>
      <c r="H9" s="52" t="s">
        <v>38</v>
      </c>
      <c r="I9" s="145" t="s">
        <v>26</v>
      </c>
      <c r="J9" s="147"/>
      <c r="K9" s="15" t="s">
        <v>0</v>
      </c>
      <c r="L9" s="145" t="s">
        <v>25</v>
      </c>
      <c r="M9" s="146"/>
      <c r="N9" s="147"/>
      <c r="O9" s="41"/>
      <c r="P9" s="41"/>
      <c r="Q9" s="41"/>
      <c r="R9" s="41"/>
      <c r="S9" s="40"/>
    </row>
    <row r="10" spans="1:21" ht="24.9" customHeight="1">
      <c r="B10" s="156" t="s">
        <v>24</v>
      </c>
      <c r="C10" s="157"/>
      <c r="D10" s="157"/>
      <c r="E10" s="157"/>
      <c r="F10" s="157"/>
      <c r="G10" s="158"/>
      <c r="H10" s="26" t="s">
        <v>71</v>
      </c>
      <c r="I10" s="25" t="s">
        <v>70</v>
      </c>
      <c r="J10" s="25" t="s">
        <v>89</v>
      </c>
      <c r="K10" s="25" t="s">
        <v>77</v>
      </c>
      <c r="L10" s="25" t="s">
        <v>76</v>
      </c>
      <c r="M10" s="25" t="s">
        <v>94</v>
      </c>
      <c r="N10" s="25" t="s">
        <v>95</v>
      </c>
      <c r="O10" s="25" t="s">
        <v>99</v>
      </c>
      <c r="P10" s="25" t="s">
        <v>98</v>
      </c>
      <c r="Q10" s="25" t="s">
        <v>97</v>
      </c>
      <c r="R10" s="39" t="s">
        <v>96</v>
      </c>
      <c r="S10" s="59"/>
      <c r="T10" s="58"/>
      <c r="U10" s="10"/>
    </row>
    <row r="11" spans="1:21" ht="24.9" customHeight="1" thickBot="1">
      <c r="B11" s="159"/>
      <c r="C11" s="160"/>
      <c r="D11" s="160"/>
      <c r="E11" s="160"/>
      <c r="F11" s="160"/>
      <c r="G11" s="161"/>
      <c r="H11" s="57"/>
      <c r="I11" s="55"/>
      <c r="J11" s="55"/>
      <c r="K11" s="55"/>
      <c r="L11" s="55"/>
      <c r="M11" s="55"/>
      <c r="N11" s="55"/>
      <c r="O11" s="55"/>
      <c r="P11" s="55"/>
      <c r="Q11" s="55"/>
      <c r="R11" s="56"/>
      <c r="S11" s="55"/>
      <c r="T11" s="54"/>
      <c r="U11" s="10"/>
    </row>
    <row r="12" spans="1:21" ht="24.9" customHeight="1">
      <c r="B12" s="156" t="s">
        <v>23</v>
      </c>
      <c r="C12" s="137"/>
      <c r="D12" s="137"/>
      <c r="E12" s="137"/>
      <c r="F12" s="137"/>
      <c r="G12" s="138"/>
      <c r="H12" s="26" t="s">
        <v>41</v>
      </c>
      <c r="I12" s="25" t="s">
        <v>40</v>
      </c>
      <c r="J12" s="25" t="s">
        <v>39</v>
      </c>
      <c r="K12" s="25" t="s">
        <v>48</v>
      </c>
      <c r="L12" s="25" t="s">
        <v>47</v>
      </c>
      <c r="M12" s="25" t="s">
        <v>46</v>
      </c>
      <c r="N12" s="25" t="s">
        <v>45</v>
      </c>
      <c r="O12" s="25" t="s">
        <v>141</v>
      </c>
      <c r="P12" s="25" t="s">
        <v>142</v>
      </c>
      <c r="Q12" s="25" t="s">
        <v>43</v>
      </c>
      <c r="R12" s="39" t="s">
        <v>44</v>
      </c>
      <c r="S12" s="25" t="s">
        <v>143</v>
      </c>
      <c r="T12" s="24" t="s">
        <v>144</v>
      </c>
      <c r="U12" s="7"/>
    </row>
    <row r="13" spans="1:21" ht="24.9" customHeight="1" thickBot="1">
      <c r="B13" s="139"/>
      <c r="C13" s="140"/>
      <c r="D13" s="140"/>
      <c r="E13" s="140"/>
      <c r="F13" s="140"/>
      <c r="G13" s="141"/>
      <c r="H13" s="23" t="s">
        <v>42</v>
      </c>
      <c r="I13" s="22" t="s">
        <v>145</v>
      </c>
      <c r="J13" s="22" t="s">
        <v>146</v>
      </c>
      <c r="K13" s="22" t="s">
        <v>147</v>
      </c>
      <c r="L13" s="22" t="s">
        <v>148</v>
      </c>
      <c r="M13" s="22" t="s">
        <v>149</v>
      </c>
      <c r="N13" s="22"/>
      <c r="O13" s="22"/>
      <c r="P13" s="22"/>
      <c r="Q13" s="22"/>
      <c r="R13" s="51"/>
      <c r="S13" s="22"/>
      <c r="T13" s="21"/>
      <c r="U13" s="7"/>
    </row>
    <row r="14" spans="1:21" ht="24.9" customHeight="1" thickBot="1">
      <c r="B14" s="149" t="s">
        <v>22</v>
      </c>
      <c r="C14" s="143"/>
      <c r="D14" s="143"/>
      <c r="E14" s="143"/>
      <c r="F14" s="143"/>
      <c r="G14" s="144"/>
      <c r="H14" s="29" t="s">
        <v>71</v>
      </c>
      <c r="I14" s="28" t="s">
        <v>70</v>
      </c>
      <c r="J14" s="28" t="s">
        <v>93</v>
      </c>
      <c r="K14" s="28" t="s">
        <v>92</v>
      </c>
      <c r="L14" s="28"/>
      <c r="M14" s="28"/>
      <c r="N14" s="28"/>
      <c r="O14" s="28"/>
      <c r="P14" s="28"/>
      <c r="Q14" s="28"/>
      <c r="R14" s="28"/>
      <c r="S14" s="28"/>
      <c r="T14" s="27"/>
      <c r="U14" s="10"/>
    </row>
    <row r="15" spans="1:21" ht="24.9" customHeight="1" thickBot="1">
      <c r="B15" s="156" t="s">
        <v>21</v>
      </c>
      <c r="C15" s="174" t="s">
        <v>20</v>
      </c>
      <c r="D15" s="175"/>
      <c r="E15" s="175"/>
      <c r="F15" s="175"/>
      <c r="G15" s="176"/>
      <c r="H15" s="38" t="s">
        <v>91</v>
      </c>
      <c r="I15" s="19">
        <v>4</v>
      </c>
      <c r="J15" s="19">
        <v>5</v>
      </c>
      <c r="K15" s="19">
        <v>0</v>
      </c>
      <c r="L15" s="37" t="s">
        <v>90</v>
      </c>
      <c r="M15" s="28">
        <v>0</v>
      </c>
      <c r="N15" s="28">
        <v>0</v>
      </c>
      <c r="O15" s="28">
        <v>0</v>
      </c>
      <c r="P15" s="27">
        <v>0</v>
      </c>
      <c r="Q15" s="36"/>
      <c r="R15" s="35"/>
      <c r="S15" s="34"/>
      <c r="T15" s="34"/>
      <c r="U15" s="7"/>
    </row>
    <row r="16" spans="1:21" ht="24.9" customHeight="1" thickBot="1">
      <c r="B16" s="173"/>
      <c r="C16" s="177" t="s">
        <v>19</v>
      </c>
      <c r="D16" s="178"/>
      <c r="E16" s="178"/>
      <c r="F16" s="178"/>
      <c r="G16" s="179"/>
      <c r="H16" s="33" t="s">
        <v>71</v>
      </c>
      <c r="I16" s="19" t="s">
        <v>70</v>
      </c>
      <c r="J16" s="19" t="s">
        <v>89</v>
      </c>
      <c r="K16" s="32"/>
      <c r="L16" s="31"/>
      <c r="M16" s="30"/>
      <c r="N16" s="30"/>
      <c r="O16" s="30"/>
      <c r="P16" s="30"/>
      <c r="Q16" s="30"/>
      <c r="R16" s="30"/>
      <c r="S16" s="30"/>
      <c r="T16" s="30"/>
      <c r="U16" s="10"/>
    </row>
    <row r="17" spans="1:22" ht="24.9" customHeight="1" thickBot="1">
      <c r="B17" s="173"/>
      <c r="C17" s="177" t="s">
        <v>18</v>
      </c>
      <c r="D17" s="178"/>
      <c r="E17" s="178"/>
      <c r="F17" s="178"/>
      <c r="G17" s="179"/>
      <c r="H17" s="29" t="s">
        <v>88</v>
      </c>
      <c r="I17" s="28" t="s">
        <v>87</v>
      </c>
      <c r="J17" s="28" t="s">
        <v>86</v>
      </c>
      <c r="K17" s="28" t="s">
        <v>85</v>
      </c>
      <c r="L17" s="28" t="s">
        <v>78</v>
      </c>
      <c r="M17" s="28" t="s">
        <v>78</v>
      </c>
      <c r="N17" s="28" t="s">
        <v>84</v>
      </c>
      <c r="O17" s="28"/>
      <c r="P17" s="28"/>
      <c r="Q17" s="28"/>
      <c r="R17" s="28"/>
      <c r="S17" s="28"/>
      <c r="T17" s="27"/>
      <c r="U17" s="10"/>
    </row>
    <row r="18" spans="1:22" ht="24.9" customHeight="1" thickBot="1">
      <c r="B18" s="173"/>
      <c r="C18" s="180" t="s">
        <v>17</v>
      </c>
      <c r="D18" s="181"/>
      <c r="E18" s="181"/>
      <c r="F18" s="181"/>
      <c r="G18" s="182"/>
      <c r="H18" s="28" t="s">
        <v>78</v>
      </c>
      <c r="I18" s="28" t="s">
        <v>78</v>
      </c>
      <c r="J18" s="28" t="s">
        <v>83</v>
      </c>
      <c r="K18" s="28" t="s">
        <v>78</v>
      </c>
      <c r="L18" s="28" t="s">
        <v>82</v>
      </c>
      <c r="M18" s="28" t="s">
        <v>81</v>
      </c>
      <c r="N18" s="28" t="s">
        <v>78</v>
      </c>
      <c r="O18" s="28" t="s">
        <v>80</v>
      </c>
      <c r="P18" s="28" t="s">
        <v>79</v>
      </c>
      <c r="Q18" s="28" t="s">
        <v>78</v>
      </c>
      <c r="R18" s="28"/>
      <c r="S18" s="28"/>
      <c r="T18" s="27"/>
      <c r="U18" s="10"/>
    </row>
    <row r="19" spans="1:22" ht="24.9" customHeight="1">
      <c r="B19" s="173"/>
      <c r="C19" s="183" t="s">
        <v>16</v>
      </c>
      <c r="D19" s="184"/>
      <c r="E19" s="184"/>
      <c r="F19" s="184"/>
      <c r="G19" s="185"/>
      <c r="H19" s="26" t="s">
        <v>71</v>
      </c>
      <c r="I19" s="25" t="s">
        <v>70</v>
      </c>
      <c r="J19" s="25" t="s">
        <v>77</v>
      </c>
      <c r="K19" s="25" t="s">
        <v>76</v>
      </c>
      <c r="L19" s="25" t="s">
        <v>75</v>
      </c>
      <c r="M19" s="25" t="s">
        <v>72</v>
      </c>
      <c r="N19" s="25" t="s">
        <v>74</v>
      </c>
      <c r="O19" s="25" t="s">
        <v>73</v>
      </c>
      <c r="P19" s="25" t="s">
        <v>72</v>
      </c>
      <c r="Q19" s="25">
        <v>0</v>
      </c>
      <c r="R19" s="25">
        <v>0</v>
      </c>
      <c r="S19" s="25">
        <v>0</v>
      </c>
      <c r="T19" s="24" t="s">
        <v>135</v>
      </c>
      <c r="U19" s="10"/>
    </row>
    <row r="20" spans="1:22" ht="24.9" customHeight="1" thickBot="1">
      <c r="B20" s="159"/>
      <c r="C20" s="186"/>
      <c r="D20" s="160"/>
      <c r="E20" s="160"/>
      <c r="F20" s="160"/>
      <c r="G20" s="161"/>
      <c r="H20" s="23" t="s">
        <v>136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1"/>
      <c r="U20" s="10"/>
    </row>
    <row r="21" spans="1:22" ht="15" thickBot="1">
      <c r="A21" s="2"/>
      <c r="B21" s="148" t="s">
        <v>15</v>
      </c>
      <c r="C21" s="148"/>
      <c r="D21" s="148"/>
      <c r="E21" s="148"/>
      <c r="F21" s="148"/>
      <c r="G21" s="14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4.9" customHeight="1" thickBot="1">
      <c r="B22" s="149" t="s">
        <v>14</v>
      </c>
      <c r="C22" s="143"/>
      <c r="D22" s="143"/>
      <c r="E22" s="143"/>
      <c r="F22" s="143"/>
      <c r="G22" s="144"/>
      <c r="H22" s="29" t="s">
        <v>71</v>
      </c>
      <c r="I22" s="28" t="s">
        <v>70</v>
      </c>
      <c r="J22" s="28" t="s">
        <v>69</v>
      </c>
      <c r="K22" s="28" t="s">
        <v>68</v>
      </c>
      <c r="L22" s="28"/>
      <c r="M22" s="28"/>
      <c r="N22" s="28"/>
      <c r="O22" s="28"/>
      <c r="P22" s="28"/>
      <c r="Q22" s="28"/>
      <c r="R22" s="28"/>
      <c r="S22" s="28"/>
      <c r="T22" s="27"/>
      <c r="U22" s="10"/>
    </row>
    <row r="23" spans="1:22" ht="24.9" customHeight="1" thickBot="1">
      <c r="B23" s="149" t="s">
        <v>13</v>
      </c>
      <c r="C23" s="143"/>
      <c r="D23" s="143"/>
      <c r="E23" s="143"/>
      <c r="F23" s="143"/>
      <c r="G23" s="144"/>
      <c r="H23" s="29" t="s">
        <v>67</v>
      </c>
      <c r="I23" s="28" t="s">
        <v>66</v>
      </c>
      <c r="J23" s="28" t="s">
        <v>65</v>
      </c>
      <c r="K23" s="28" t="s">
        <v>64</v>
      </c>
      <c r="L23" s="28" t="s">
        <v>63</v>
      </c>
      <c r="M23" s="28" t="s">
        <v>62</v>
      </c>
      <c r="N23" s="28"/>
      <c r="O23" s="28"/>
      <c r="P23" s="28"/>
      <c r="Q23" s="28"/>
      <c r="R23" s="28"/>
      <c r="S23" s="28"/>
      <c r="T23" s="27"/>
      <c r="U23" s="10"/>
    </row>
    <row r="24" spans="1:22" ht="24.9" customHeight="1" thickBot="1">
      <c r="B24" s="149" t="s">
        <v>115</v>
      </c>
      <c r="C24" s="143"/>
      <c r="D24" s="143"/>
      <c r="E24" s="143"/>
      <c r="F24" s="143"/>
      <c r="G24" s="144"/>
      <c r="H24" s="29">
        <v>0</v>
      </c>
      <c r="I24" s="28">
        <v>9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7">
        <v>0</v>
      </c>
      <c r="S24" s="10"/>
    </row>
    <row r="25" spans="1:22" ht="24.9" customHeight="1">
      <c r="B25" s="150" t="s">
        <v>12</v>
      </c>
      <c r="C25" s="151"/>
      <c r="D25" s="151"/>
      <c r="E25" s="151"/>
      <c r="F25" s="151"/>
      <c r="G25" s="152"/>
      <c r="H25" s="26" t="s">
        <v>59</v>
      </c>
      <c r="I25" s="25" t="s">
        <v>55</v>
      </c>
      <c r="J25" s="25" t="s">
        <v>61</v>
      </c>
      <c r="K25" s="25" t="s">
        <v>55</v>
      </c>
      <c r="L25" s="25" t="s">
        <v>60</v>
      </c>
      <c r="M25" s="25" t="s">
        <v>52</v>
      </c>
      <c r="N25" s="25" t="s">
        <v>51</v>
      </c>
      <c r="O25" s="25" t="s">
        <v>55</v>
      </c>
      <c r="P25" s="25" t="s">
        <v>58</v>
      </c>
      <c r="Q25" s="25" t="s">
        <v>53</v>
      </c>
      <c r="R25" s="25" t="s">
        <v>59</v>
      </c>
      <c r="S25" s="25" t="s">
        <v>58</v>
      </c>
      <c r="T25" s="24" t="s">
        <v>57</v>
      </c>
      <c r="U25" s="10"/>
      <c r="V25" s="10"/>
    </row>
    <row r="26" spans="1:22" ht="24.9" customHeight="1" thickBot="1">
      <c r="B26" s="153"/>
      <c r="C26" s="154"/>
      <c r="D26" s="154"/>
      <c r="E26" s="154"/>
      <c r="F26" s="154"/>
      <c r="G26" s="155"/>
      <c r="H26" s="23" t="s">
        <v>56</v>
      </c>
      <c r="I26" s="22" t="s">
        <v>55</v>
      </c>
      <c r="J26" s="22" t="s">
        <v>54</v>
      </c>
      <c r="K26" s="22" t="s">
        <v>51</v>
      </c>
      <c r="L26" s="22" t="s">
        <v>53</v>
      </c>
      <c r="M26" s="22" t="s">
        <v>52</v>
      </c>
      <c r="N26" s="22" t="s">
        <v>51</v>
      </c>
      <c r="O26" s="22" t="s">
        <v>50</v>
      </c>
      <c r="P26" s="22" t="s">
        <v>49</v>
      </c>
      <c r="Q26" s="22"/>
      <c r="R26" s="22"/>
      <c r="S26" s="22"/>
      <c r="T26" s="21"/>
      <c r="U26" s="10"/>
    </row>
    <row r="27" spans="1:22" ht="24.9" customHeight="1" thickBot="1">
      <c r="B27" s="142" t="s">
        <v>11</v>
      </c>
      <c r="C27" s="143"/>
      <c r="D27" s="143"/>
      <c r="E27" s="143"/>
      <c r="F27" s="143"/>
      <c r="G27" s="144"/>
      <c r="H27" s="20"/>
      <c r="I27" s="19"/>
      <c r="J27" s="28">
        <v>1</v>
      </c>
      <c r="K27" s="76" t="s">
        <v>10</v>
      </c>
      <c r="L27" s="53">
        <v>0</v>
      </c>
      <c r="M27" s="53">
        <v>0</v>
      </c>
      <c r="N27" s="28">
        <v>0</v>
      </c>
      <c r="O27" s="18" t="s">
        <v>9</v>
      </c>
      <c r="P27" s="17"/>
      <c r="Q27" s="17"/>
      <c r="R27" s="17"/>
      <c r="S27" s="17"/>
      <c r="T27" s="16"/>
      <c r="U27" s="10"/>
    </row>
    <row r="28" spans="1:22" ht="24.9" customHeight="1" thickBot="1">
      <c r="B28" s="142" t="s">
        <v>8</v>
      </c>
      <c r="C28" s="143"/>
      <c r="D28" s="143"/>
      <c r="E28" s="143"/>
      <c r="F28" s="143"/>
      <c r="G28" s="144"/>
      <c r="H28" s="52" t="s">
        <v>38</v>
      </c>
      <c r="I28" s="145" t="s">
        <v>7</v>
      </c>
      <c r="J28" s="146"/>
      <c r="K28" s="146"/>
      <c r="L28" s="146"/>
      <c r="M28" s="15" t="s">
        <v>0</v>
      </c>
      <c r="N28" s="145" t="s">
        <v>6</v>
      </c>
      <c r="O28" s="146"/>
      <c r="P28" s="146"/>
      <c r="Q28" s="146"/>
      <c r="R28" s="147"/>
      <c r="S28" s="14"/>
      <c r="T28" s="13"/>
      <c r="U28" s="10"/>
    </row>
    <row r="29" spans="1:22" ht="15" thickBot="1">
      <c r="B29" s="148" t="s">
        <v>5</v>
      </c>
      <c r="C29" s="148"/>
      <c r="D29" s="148"/>
      <c r="E29" s="148"/>
      <c r="F29" s="148"/>
      <c r="G29" s="148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 ht="24.9" customHeight="1" thickBot="1">
      <c r="B30" s="131" t="s">
        <v>4</v>
      </c>
      <c r="C30" s="132"/>
      <c r="D30" s="187" t="s">
        <v>121</v>
      </c>
      <c r="E30" s="188"/>
      <c r="F30" s="188"/>
      <c r="G30" s="188"/>
      <c r="H30" s="188"/>
      <c r="I30" s="189"/>
      <c r="J30" s="190" t="s">
        <v>120</v>
      </c>
      <c r="K30" s="191"/>
      <c r="L30" s="28">
        <v>0</v>
      </c>
      <c r="M30" s="28">
        <v>0</v>
      </c>
      <c r="N30" s="28">
        <v>0</v>
      </c>
      <c r="O30" s="27">
        <v>0</v>
      </c>
      <c r="P30" s="190" t="s">
        <v>116</v>
      </c>
      <c r="Q30" s="191"/>
      <c r="R30" s="192" t="s">
        <v>164</v>
      </c>
      <c r="S30" s="193"/>
      <c r="T30" s="194"/>
      <c r="U30" s="10"/>
    </row>
    <row r="31" spans="1:22" ht="24.9" customHeight="1" thickBot="1">
      <c r="B31" s="131" t="s">
        <v>155</v>
      </c>
      <c r="C31" s="132"/>
      <c r="D31" s="29">
        <v>1</v>
      </c>
      <c r="E31" s="28">
        <v>2</v>
      </c>
      <c r="F31" s="28">
        <v>3</v>
      </c>
      <c r="G31" s="73"/>
      <c r="H31" s="73"/>
      <c r="I31" s="74"/>
      <c r="J31" s="131" t="s">
        <v>151</v>
      </c>
      <c r="K31" s="133"/>
      <c r="L31" s="133"/>
      <c r="M31" s="29">
        <v>1</v>
      </c>
      <c r="N31" s="28">
        <v>2</v>
      </c>
      <c r="O31" s="28">
        <v>3</v>
      </c>
      <c r="P31" s="28">
        <v>4</v>
      </c>
      <c r="Q31" s="28">
        <v>5</v>
      </c>
      <c r="R31" s="28">
        <v>6</v>
      </c>
      <c r="S31" s="28">
        <v>7</v>
      </c>
      <c r="T31" s="74"/>
      <c r="U31" s="10"/>
    </row>
    <row r="32" spans="1:22" ht="24.9" customHeight="1" thickBot="1">
      <c r="B32" s="131" t="s">
        <v>117</v>
      </c>
      <c r="C32" s="132"/>
      <c r="D32" s="11"/>
      <c r="E32" s="9"/>
      <c r="F32" s="9"/>
      <c r="G32" s="9"/>
      <c r="H32" s="9"/>
      <c r="I32" s="8"/>
      <c r="J32" s="131" t="s">
        <v>118</v>
      </c>
      <c r="K32" s="133"/>
      <c r="L32" s="133"/>
      <c r="M32" s="11"/>
      <c r="N32" s="9"/>
      <c r="O32" s="9"/>
      <c r="P32" s="9"/>
      <c r="Q32" s="9"/>
      <c r="R32" s="9"/>
      <c r="S32" s="9"/>
      <c r="T32" s="8"/>
    </row>
    <row r="33" spans="1:22" ht="15" thickBot="1">
      <c r="A33" s="2"/>
      <c r="B33" s="134" t="s">
        <v>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5"/>
      <c r="P33" s="135"/>
      <c r="Q33" s="135"/>
      <c r="R33" s="135"/>
      <c r="S33" s="135"/>
      <c r="T33" s="135"/>
      <c r="U33" s="2"/>
      <c r="V33" s="2"/>
    </row>
    <row r="34" spans="1:22" ht="24.9" customHeight="1">
      <c r="B34" s="136" t="s">
        <v>119</v>
      </c>
      <c r="C34" s="137"/>
      <c r="D34" s="137"/>
      <c r="E34" s="137"/>
      <c r="F34" s="137"/>
      <c r="G34" s="138"/>
      <c r="H34" s="26" t="s">
        <v>41</v>
      </c>
      <c r="I34" s="25" t="s">
        <v>40</v>
      </c>
      <c r="J34" s="25" t="s">
        <v>39</v>
      </c>
      <c r="K34" s="25" t="s">
        <v>48</v>
      </c>
      <c r="L34" s="25" t="s">
        <v>47</v>
      </c>
      <c r="M34" s="25" t="s">
        <v>46</v>
      </c>
      <c r="N34" s="25" t="s">
        <v>45</v>
      </c>
      <c r="O34" s="25" t="s">
        <v>129</v>
      </c>
      <c r="P34" s="25" t="s">
        <v>130</v>
      </c>
      <c r="Q34" s="25" t="s">
        <v>131</v>
      </c>
      <c r="R34" s="39" t="s">
        <v>132</v>
      </c>
      <c r="S34" s="25" t="s">
        <v>133</v>
      </c>
      <c r="T34" s="24" t="s">
        <v>134</v>
      </c>
      <c r="U34" s="7"/>
    </row>
    <row r="35" spans="1:22" ht="24.9" customHeight="1" thickBot="1">
      <c r="B35" s="139"/>
      <c r="C35" s="140"/>
      <c r="D35" s="140"/>
      <c r="E35" s="140"/>
      <c r="F35" s="140"/>
      <c r="G35" s="141"/>
      <c r="H35" s="23" t="s">
        <v>128</v>
      </c>
      <c r="I35" s="22" t="s">
        <v>132</v>
      </c>
      <c r="J35" s="22"/>
      <c r="K35" s="22"/>
      <c r="L35" s="22"/>
      <c r="M35" s="22"/>
      <c r="N35" s="22"/>
      <c r="O35" s="22"/>
      <c r="P35" s="22"/>
      <c r="Q35" s="22"/>
      <c r="R35" s="51"/>
      <c r="S35" s="22"/>
      <c r="T35" s="21"/>
      <c r="U35" s="7"/>
    </row>
    <row r="36" spans="1:22" ht="15" thickBot="1">
      <c r="A36" s="2"/>
      <c r="B36" s="77" t="s">
        <v>156</v>
      </c>
      <c r="C36" s="77"/>
      <c r="D36" s="77"/>
      <c r="E36" s="77"/>
      <c r="F36" s="77"/>
      <c r="G36" s="7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2"/>
      <c r="V36" s="2"/>
    </row>
    <row r="37" spans="1:22" s="3" customFormat="1" ht="15.9" customHeight="1" thickBot="1">
      <c r="A37" s="4"/>
      <c r="B37" s="50" t="s">
        <v>38</v>
      </c>
      <c r="C37" s="127" t="s">
        <v>110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9"/>
      <c r="U37" s="4"/>
      <c r="V37" s="4"/>
    </row>
    <row r="38" spans="1:22" s="3" customFormat="1" ht="15.9" customHeight="1" thickBot="1">
      <c r="B38" s="50" t="s">
        <v>38</v>
      </c>
      <c r="C38" s="127" t="s">
        <v>2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9"/>
      <c r="U38" s="5"/>
    </row>
    <row r="39" spans="1:22" s="3" customFormat="1" ht="15.9" customHeight="1" thickBot="1">
      <c r="A39" s="4"/>
      <c r="B39" s="50" t="s">
        <v>38</v>
      </c>
      <c r="C39" s="127" t="s">
        <v>1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9"/>
      <c r="U39" s="4"/>
      <c r="V39" s="4"/>
    </row>
    <row r="40" spans="1:22" ht="15" thickBot="1">
      <c r="A40" s="2"/>
      <c r="B40" s="78" t="s">
        <v>152</v>
      </c>
      <c r="C40" s="78"/>
      <c r="D40" s="78"/>
      <c r="E40" s="78"/>
      <c r="F40" s="78"/>
      <c r="G40" s="7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2"/>
      <c r="V40" s="2"/>
    </row>
    <row r="41" spans="1:22" ht="24.9" customHeight="1" thickBot="1">
      <c r="B41" s="52" t="s">
        <v>38</v>
      </c>
      <c r="C41" s="166" t="s">
        <v>153</v>
      </c>
      <c r="D41" s="167"/>
      <c r="E41" s="168"/>
      <c r="F41" s="169" t="s">
        <v>0</v>
      </c>
      <c r="G41" s="170"/>
      <c r="H41" s="166" t="s">
        <v>154</v>
      </c>
      <c r="I41" s="168"/>
      <c r="J41" s="171" t="s">
        <v>158</v>
      </c>
      <c r="K41" s="172"/>
      <c r="L41" s="172"/>
      <c r="M41" s="172"/>
      <c r="N41" s="172"/>
      <c r="O41" s="172"/>
      <c r="P41" s="172"/>
      <c r="Q41" s="172"/>
      <c r="R41" s="172"/>
      <c r="S41" s="172"/>
      <c r="T41" s="172"/>
    </row>
    <row r="42" spans="1:22" ht="9.6" customHeight="1">
      <c r="A42" s="2"/>
      <c r="B42" s="7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3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customHeight="1"/>
  </sheetData>
  <mergeCells count="48">
    <mergeCell ref="C41:E41"/>
    <mergeCell ref="F41:G41"/>
    <mergeCell ref="H41:I41"/>
    <mergeCell ref="J41:T41"/>
    <mergeCell ref="B14:G14"/>
    <mergeCell ref="B15:B20"/>
    <mergeCell ref="C15:G15"/>
    <mergeCell ref="C16:G16"/>
    <mergeCell ref="C17:G17"/>
    <mergeCell ref="C18:G18"/>
    <mergeCell ref="C19:G20"/>
    <mergeCell ref="D30:I30"/>
    <mergeCell ref="J30:K30"/>
    <mergeCell ref="P30:Q30"/>
    <mergeCell ref="R30:T30"/>
    <mergeCell ref="B21:G21"/>
    <mergeCell ref="I9:J9"/>
    <mergeCell ref="L9:N9"/>
    <mergeCell ref="B10:G11"/>
    <mergeCell ref="B12:G13"/>
    <mergeCell ref="A1:U2"/>
    <mergeCell ref="B4:T4"/>
    <mergeCell ref="B6:H6"/>
    <mergeCell ref="B7:G7"/>
    <mergeCell ref="B8:G8"/>
    <mergeCell ref="I8:J8"/>
    <mergeCell ref="L8:R8"/>
    <mergeCell ref="B23:G23"/>
    <mergeCell ref="B24:G24"/>
    <mergeCell ref="B25:G26"/>
    <mergeCell ref="B27:G27"/>
    <mergeCell ref="B9:G9"/>
    <mergeCell ref="C37:T37"/>
    <mergeCell ref="C38:T38"/>
    <mergeCell ref="C39:T39"/>
    <mergeCell ref="N5:O5"/>
    <mergeCell ref="B31:C31"/>
    <mergeCell ref="J31:L31"/>
    <mergeCell ref="B32:C32"/>
    <mergeCell ref="J32:L32"/>
    <mergeCell ref="B33:T33"/>
    <mergeCell ref="B34:G35"/>
    <mergeCell ref="B28:G28"/>
    <mergeCell ref="I28:L28"/>
    <mergeCell ref="N28:R28"/>
    <mergeCell ref="B29:G29"/>
    <mergeCell ref="B30:C30"/>
    <mergeCell ref="B22:G22"/>
  </mergeCells>
  <phoneticPr fontId="2"/>
  <printOptions horizontalCentered="1"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626D-9577-4C7E-AE55-7190403303E0}">
  <dimension ref="A2:L8"/>
  <sheetViews>
    <sheetView tabSelected="1" zoomScale="70" zoomScaleNormal="70" workbookViewId="0"/>
  </sheetViews>
  <sheetFormatPr defaultRowHeight="18"/>
  <cols>
    <col min="2" max="2" width="20.5" bestFit="1" customWidth="1"/>
  </cols>
  <sheetData>
    <row r="2" spans="1:12" s="96" customFormat="1" ht="25.8">
      <c r="A2"/>
      <c r="B2" s="89" t="s">
        <v>190</v>
      </c>
      <c r="C2" s="95"/>
      <c r="D2" s="95"/>
      <c r="E2" s="95"/>
      <c r="F2" s="95"/>
      <c r="G2" s="95"/>
      <c r="H2" s="95"/>
      <c r="I2" s="95"/>
      <c r="J2" s="92"/>
      <c r="K2" s="92"/>
      <c r="L2" s="92"/>
    </row>
    <row r="3" spans="1:12" ht="18.600000000000001" thickBot="1"/>
    <row r="4" spans="1:12" ht="78" thickBot="1">
      <c r="B4" s="122" t="s">
        <v>179</v>
      </c>
    </row>
    <row r="5" spans="1:12" ht="18.600000000000001" thickBot="1">
      <c r="B5" s="123"/>
    </row>
    <row r="6" spans="1:12" ht="78" thickBot="1">
      <c r="B6" s="122" t="s">
        <v>181</v>
      </c>
    </row>
    <row r="7" spans="1:12" ht="18.600000000000001" thickBot="1">
      <c r="B7" s="123"/>
    </row>
    <row r="8" spans="1:12" ht="78" thickBot="1">
      <c r="B8" s="122" t="s">
        <v>186</v>
      </c>
    </row>
  </sheetData>
  <phoneticPr fontId="2"/>
  <hyperlinks>
    <hyperlink ref="B4" location="'申請額計算書(kg)'!A1" display="kg用" xr:uid="{8FEC8A54-EDA3-4163-A29F-940815F496FC}"/>
    <hyperlink ref="B6" location="'申請額計算書(㎥)'!A1" display="㎥用" xr:uid="{9754BC99-A241-4A94-99A2-63C8BA6E8039}"/>
    <hyperlink ref="B8" location="'申請額計算書(Ｌ)'!A1" display="Ｌ用" xr:uid="{EE9DB275-C6FA-4C93-9DEF-40B4F5C2E16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AE9B-A317-4E06-B7BA-3DE8460EA783}">
  <sheetPr codeName="Sheet2"/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179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180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167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5"/>
      <c r="E8" s="196"/>
      <c r="F8" s="195"/>
      <c r="G8" s="196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5"/>
      <c r="E9" s="196"/>
      <c r="F9" s="195"/>
      <c r="G9" s="196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5"/>
      <c r="E10" s="196"/>
      <c r="F10" s="195"/>
      <c r="G10" s="196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173</v>
      </c>
      <c r="D11" s="126"/>
      <c r="E11" s="118" t="s">
        <v>174</v>
      </c>
      <c r="F11" s="126"/>
      <c r="G11" s="118" t="s">
        <v>174</v>
      </c>
      <c r="H11" s="126"/>
      <c r="I11" s="118" t="s">
        <v>174</v>
      </c>
      <c r="J11" s="126"/>
      <c r="K11" s="118" t="s">
        <v>174</v>
      </c>
      <c r="L11" s="126"/>
      <c r="M11" s="118" t="s">
        <v>174</v>
      </c>
    </row>
    <row r="12" spans="1:13" ht="35.1" customHeight="1">
      <c r="A12" s="80"/>
      <c r="B12" s="99" t="s">
        <v>172</v>
      </c>
      <c r="C12" s="107" t="s">
        <v>175</v>
      </c>
      <c r="D12" s="126"/>
      <c r="E12" s="118" t="s">
        <v>174</v>
      </c>
      <c r="F12" s="126"/>
      <c r="G12" s="118" t="s">
        <v>174</v>
      </c>
      <c r="H12" s="126"/>
      <c r="I12" s="118" t="s">
        <v>174</v>
      </c>
      <c r="J12" s="126"/>
      <c r="K12" s="118" t="s">
        <v>174</v>
      </c>
      <c r="L12" s="126"/>
      <c r="M12" s="118" t="s">
        <v>174</v>
      </c>
    </row>
    <row r="13" spans="1:13" ht="35.1" customHeight="1">
      <c r="A13" s="80"/>
      <c r="B13" s="100"/>
      <c r="C13" s="107" t="s">
        <v>176</v>
      </c>
      <c r="D13" s="126"/>
      <c r="E13" s="118" t="s">
        <v>174</v>
      </c>
      <c r="F13" s="126"/>
      <c r="G13" s="118" t="s">
        <v>174</v>
      </c>
      <c r="H13" s="126"/>
      <c r="I13" s="118" t="s">
        <v>174</v>
      </c>
      <c r="J13" s="126"/>
      <c r="K13" s="118" t="s">
        <v>174</v>
      </c>
      <c r="L13" s="126"/>
      <c r="M13" s="118" t="s">
        <v>174</v>
      </c>
    </row>
    <row r="14" spans="1:13" s="87" customFormat="1" ht="39.9" customHeight="1">
      <c r="A14" s="86"/>
      <c r="B14" s="105" t="s">
        <v>196</v>
      </c>
      <c r="C14" s="104"/>
      <c r="D14" s="121">
        <f>SUM(D11:D13)</f>
        <v>0</v>
      </c>
      <c r="E14" s="120" t="s">
        <v>174</v>
      </c>
      <c r="F14" s="121">
        <f>SUM(F11:F13)</f>
        <v>0</v>
      </c>
      <c r="G14" s="120" t="s">
        <v>174</v>
      </c>
      <c r="H14" s="121">
        <f>SUM(H11:H13)</f>
        <v>0</v>
      </c>
      <c r="I14" s="120" t="s">
        <v>174</v>
      </c>
      <c r="J14" s="121">
        <f>SUM(J11:J13)</f>
        <v>0</v>
      </c>
      <c r="K14" s="120" t="s">
        <v>174</v>
      </c>
      <c r="L14" s="121">
        <f>SUM(L11:L13)</f>
        <v>0</v>
      </c>
      <c r="M14" s="120" t="s">
        <v>174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24">
        <f>D14+F14+H14+J14+L14</f>
        <v>0</v>
      </c>
      <c r="E16" s="111" t="s">
        <v>174</v>
      </c>
      <c r="F16" s="90"/>
      <c r="H16" s="113" t="s">
        <v>178</v>
      </c>
      <c r="I16" s="114"/>
      <c r="J16" s="125">
        <f>ROUNDDOWN(D16*4,0)</f>
        <v>0</v>
      </c>
      <c r="K16" s="115" t="s">
        <v>102</v>
      </c>
      <c r="L16" s="91"/>
      <c r="M16" s="108"/>
    </row>
  </sheetData>
  <sheetProtection algorithmName="SHA-512" hashValue="Cb+PxDVXOak2MjTl6S9Mr2OtZQPUyPpSa+iK4mtDWLRGR030QtLdTW890PM+xXznWDlS1mrwxDn644CDsGTjiQ==" saltValue="6ZvPNAIGIgMtXkUwb2oahQ==" spinCount="100000" sheet="1" objects="1" scenarios="1"/>
  <mergeCells count="15">
    <mergeCell ref="D9:E9"/>
    <mergeCell ref="D10:E10"/>
    <mergeCell ref="H8:I8"/>
    <mergeCell ref="J8:K8"/>
    <mergeCell ref="L8:M8"/>
    <mergeCell ref="H9:I9"/>
    <mergeCell ref="J9:K9"/>
    <mergeCell ref="L9:M9"/>
    <mergeCell ref="H10:I10"/>
    <mergeCell ref="J10:K10"/>
    <mergeCell ref="L10:M10"/>
    <mergeCell ref="F8:G8"/>
    <mergeCell ref="D8:E8"/>
    <mergeCell ref="F9:G9"/>
    <mergeCell ref="F10:G10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1947D-7F8C-471F-941C-1906192A181B}"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179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180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167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7" t="s">
        <v>193</v>
      </c>
      <c r="E8" s="198"/>
      <c r="F8" s="197" t="s">
        <v>195</v>
      </c>
      <c r="G8" s="198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7" t="s">
        <v>192</v>
      </c>
      <c r="E9" s="198"/>
      <c r="F9" s="197" t="s">
        <v>194</v>
      </c>
      <c r="G9" s="198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7" t="s">
        <v>191</v>
      </c>
      <c r="E10" s="198"/>
      <c r="F10" s="197" t="s">
        <v>191</v>
      </c>
      <c r="G10" s="198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173</v>
      </c>
      <c r="D11" s="117">
        <v>1254.5</v>
      </c>
      <c r="E11" s="118" t="s">
        <v>174</v>
      </c>
      <c r="F11" s="117">
        <v>1254.5</v>
      </c>
      <c r="G11" s="118" t="s">
        <v>174</v>
      </c>
      <c r="H11" s="117"/>
      <c r="I11" s="118" t="s">
        <v>174</v>
      </c>
      <c r="J11" s="117"/>
      <c r="K11" s="118" t="s">
        <v>174</v>
      </c>
      <c r="L11" s="117"/>
      <c r="M11" s="118" t="s">
        <v>174</v>
      </c>
    </row>
    <row r="12" spans="1:13" ht="35.1" customHeight="1">
      <c r="A12" s="80"/>
      <c r="B12" s="99" t="s">
        <v>172</v>
      </c>
      <c r="C12" s="107" t="s">
        <v>175</v>
      </c>
      <c r="D12" s="117">
        <v>1047.7</v>
      </c>
      <c r="E12" s="118" t="s">
        <v>174</v>
      </c>
      <c r="F12" s="117">
        <v>1047.7</v>
      </c>
      <c r="G12" s="118" t="s">
        <v>174</v>
      </c>
      <c r="H12" s="117"/>
      <c r="I12" s="118" t="s">
        <v>174</v>
      </c>
      <c r="J12" s="117"/>
      <c r="K12" s="118" t="s">
        <v>174</v>
      </c>
      <c r="L12" s="117"/>
      <c r="M12" s="118" t="s">
        <v>174</v>
      </c>
    </row>
    <row r="13" spans="1:13" ht="35.1" customHeight="1">
      <c r="A13" s="80"/>
      <c r="B13" s="100"/>
      <c r="C13" s="107" t="s">
        <v>176</v>
      </c>
      <c r="D13" s="117">
        <v>1200</v>
      </c>
      <c r="E13" s="118" t="s">
        <v>174</v>
      </c>
      <c r="F13" s="117">
        <v>1200</v>
      </c>
      <c r="G13" s="118" t="s">
        <v>174</v>
      </c>
      <c r="H13" s="117"/>
      <c r="I13" s="118" t="s">
        <v>174</v>
      </c>
      <c r="J13" s="117"/>
      <c r="K13" s="118" t="s">
        <v>174</v>
      </c>
      <c r="L13" s="117"/>
      <c r="M13" s="118" t="s">
        <v>174</v>
      </c>
    </row>
    <row r="14" spans="1:13" s="87" customFormat="1" ht="39.9" customHeight="1">
      <c r="A14" s="86"/>
      <c r="B14" s="105" t="s">
        <v>196</v>
      </c>
      <c r="C14" s="104"/>
      <c r="D14" s="119">
        <f>SUM(D11:D13)</f>
        <v>3502.2</v>
      </c>
      <c r="E14" s="120" t="s">
        <v>174</v>
      </c>
      <c r="F14" s="119">
        <f>SUM(F11:F13)</f>
        <v>3502.2</v>
      </c>
      <c r="G14" s="120" t="s">
        <v>174</v>
      </c>
      <c r="H14" s="119">
        <f>SUM(H11:H13)</f>
        <v>0</v>
      </c>
      <c r="I14" s="120" t="s">
        <v>174</v>
      </c>
      <c r="J14" s="119">
        <f>SUM(J11:J13)</f>
        <v>0</v>
      </c>
      <c r="K14" s="120" t="s">
        <v>174</v>
      </c>
      <c r="L14" s="119">
        <f>SUM(L11:L13)</f>
        <v>0</v>
      </c>
      <c r="M14" s="120" t="s">
        <v>174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12">
        <f>D14+F14+H14+J14+L14</f>
        <v>7004.4</v>
      </c>
      <c r="E16" s="111" t="s">
        <v>174</v>
      </c>
      <c r="F16" s="90"/>
      <c r="H16" s="113" t="s">
        <v>178</v>
      </c>
      <c r="I16" s="114"/>
      <c r="J16" s="116">
        <f>ROUNDDOWN(D16*4,0)</f>
        <v>28017</v>
      </c>
      <c r="K16" s="115" t="s">
        <v>102</v>
      </c>
      <c r="L16" s="91"/>
      <c r="M16" s="108"/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E30C-4449-498D-AC6F-0D333D43B27B}"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181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183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182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5"/>
      <c r="E8" s="196"/>
      <c r="F8" s="195"/>
      <c r="G8" s="196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5"/>
      <c r="E9" s="196"/>
      <c r="F9" s="195"/>
      <c r="G9" s="196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5"/>
      <c r="E10" s="196"/>
      <c r="F10" s="195"/>
      <c r="G10" s="196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197</v>
      </c>
      <c r="D11" s="126"/>
      <c r="E11" s="118" t="s">
        <v>185</v>
      </c>
      <c r="F11" s="126"/>
      <c r="G11" s="118" t="s">
        <v>184</v>
      </c>
      <c r="H11" s="126"/>
      <c r="I11" s="118" t="s">
        <v>184</v>
      </c>
      <c r="J11" s="126"/>
      <c r="K11" s="118" t="s">
        <v>184</v>
      </c>
      <c r="L11" s="126"/>
      <c r="M11" s="118" t="s">
        <v>184</v>
      </c>
    </row>
    <row r="12" spans="1:13" ht="35.1" customHeight="1">
      <c r="A12" s="80"/>
      <c r="B12" s="99" t="s">
        <v>172</v>
      </c>
      <c r="C12" s="107" t="s">
        <v>198</v>
      </c>
      <c r="D12" s="126"/>
      <c r="E12" s="118" t="s">
        <v>184</v>
      </c>
      <c r="F12" s="126"/>
      <c r="G12" s="118" t="s">
        <v>184</v>
      </c>
      <c r="H12" s="126"/>
      <c r="I12" s="118" t="s">
        <v>184</v>
      </c>
      <c r="J12" s="126"/>
      <c r="K12" s="118" t="s">
        <v>184</v>
      </c>
      <c r="L12" s="126"/>
      <c r="M12" s="118" t="s">
        <v>184</v>
      </c>
    </row>
    <row r="13" spans="1:13" ht="35.1" customHeight="1">
      <c r="A13" s="80"/>
      <c r="B13" s="100"/>
      <c r="C13" s="107" t="s">
        <v>199</v>
      </c>
      <c r="D13" s="126"/>
      <c r="E13" s="118" t="s">
        <v>184</v>
      </c>
      <c r="F13" s="126"/>
      <c r="G13" s="118" t="s">
        <v>184</v>
      </c>
      <c r="H13" s="126"/>
      <c r="I13" s="118" t="s">
        <v>184</v>
      </c>
      <c r="J13" s="126"/>
      <c r="K13" s="118" t="s">
        <v>184</v>
      </c>
      <c r="L13" s="126"/>
      <c r="M13" s="118" t="s">
        <v>184</v>
      </c>
    </row>
    <row r="14" spans="1:13" s="87" customFormat="1" ht="39.9" customHeight="1">
      <c r="A14" s="86"/>
      <c r="B14" s="105" t="s">
        <v>196</v>
      </c>
      <c r="C14" s="104"/>
      <c r="D14" s="121">
        <f>SUM(D11:D13)</f>
        <v>0</v>
      </c>
      <c r="E14" s="120" t="s">
        <v>184</v>
      </c>
      <c r="F14" s="121">
        <f>SUM(F11:F13)</f>
        <v>0</v>
      </c>
      <c r="G14" s="120" t="s">
        <v>184</v>
      </c>
      <c r="H14" s="121">
        <f>SUM(H11:H13)</f>
        <v>0</v>
      </c>
      <c r="I14" s="120" t="s">
        <v>184</v>
      </c>
      <c r="J14" s="121">
        <f>SUM(J11:J13)</f>
        <v>0</v>
      </c>
      <c r="K14" s="120" t="s">
        <v>184</v>
      </c>
      <c r="L14" s="121">
        <f>SUM(L11:L13)</f>
        <v>0</v>
      </c>
      <c r="M14" s="120" t="s">
        <v>184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24">
        <f>D14+F14+H14+J14+L14</f>
        <v>0</v>
      </c>
      <c r="E16" s="111" t="s">
        <v>184</v>
      </c>
      <c r="F16" s="90"/>
      <c r="H16" s="113" t="s">
        <v>178</v>
      </c>
      <c r="I16" s="114"/>
      <c r="J16" s="125">
        <f>ROUNDDOWN(D16*8.734,0)</f>
        <v>0</v>
      </c>
      <c r="K16" s="115" t="s">
        <v>102</v>
      </c>
      <c r="L16" s="91"/>
      <c r="M16" s="108"/>
    </row>
  </sheetData>
  <sheetProtection algorithmName="SHA-512" hashValue="ZUpKu+1lMfS/F1Kqd424KaNGrZcPJesWeIrA/FqPL/T1BVk4KW3e4hvo3IwSlnn1upzNerpPFszVbSOPf3TAqQ==" saltValue="D7AUhldFwV2rTj7WCPHXNA==" spinCount="100000" sheet="1" objects="1" scenarios="1"/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C3A-E958-4651-BFAD-1A0FC7F2DE01}"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181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183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182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7" t="s">
        <v>193</v>
      </c>
      <c r="E8" s="198"/>
      <c r="F8" s="197" t="s">
        <v>195</v>
      </c>
      <c r="G8" s="198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7" t="s">
        <v>192</v>
      </c>
      <c r="E9" s="198"/>
      <c r="F9" s="197" t="s">
        <v>194</v>
      </c>
      <c r="G9" s="198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7" t="s">
        <v>191</v>
      </c>
      <c r="E10" s="198"/>
      <c r="F10" s="197" t="s">
        <v>191</v>
      </c>
      <c r="G10" s="198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173</v>
      </c>
      <c r="D11" s="117">
        <v>1254.5</v>
      </c>
      <c r="E11" s="118" t="s">
        <v>185</v>
      </c>
      <c r="F11" s="117">
        <v>1254.5</v>
      </c>
      <c r="G11" s="118" t="s">
        <v>184</v>
      </c>
      <c r="H11" s="117"/>
      <c r="I11" s="118" t="s">
        <v>184</v>
      </c>
      <c r="J11" s="117"/>
      <c r="K11" s="118" t="s">
        <v>184</v>
      </c>
      <c r="L11" s="117"/>
      <c r="M11" s="118" t="s">
        <v>184</v>
      </c>
    </row>
    <row r="12" spans="1:13" ht="35.1" customHeight="1">
      <c r="A12" s="80"/>
      <c r="B12" s="99" t="s">
        <v>172</v>
      </c>
      <c r="C12" s="107" t="s">
        <v>175</v>
      </c>
      <c r="D12" s="117">
        <v>1047.7</v>
      </c>
      <c r="E12" s="118" t="s">
        <v>184</v>
      </c>
      <c r="F12" s="117">
        <v>1254.5</v>
      </c>
      <c r="G12" s="118" t="s">
        <v>184</v>
      </c>
      <c r="H12" s="117"/>
      <c r="I12" s="118" t="s">
        <v>184</v>
      </c>
      <c r="J12" s="117"/>
      <c r="K12" s="118" t="s">
        <v>184</v>
      </c>
      <c r="L12" s="117"/>
      <c r="M12" s="118" t="s">
        <v>184</v>
      </c>
    </row>
    <row r="13" spans="1:13" ht="35.1" customHeight="1">
      <c r="A13" s="80"/>
      <c r="B13" s="100"/>
      <c r="C13" s="107" t="s">
        <v>176</v>
      </c>
      <c r="D13" s="117">
        <v>1200</v>
      </c>
      <c r="E13" s="118" t="s">
        <v>184</v>
      </c>
      <c r="F13" s="117">
        <v>3502.2</v>
      </c>
      <c r="G13" s="118" t="s">
        <v>184</v>
      </c>
      <c r="H13" s="117"/>
      <c r="I13" s="118" t="s">
        <v>184</v>
      </c>
      <c r="J13" s="117"/>
      <c r="K13" s="118" t="s">
        <v>184</v>
      </c>
      <c r="L13" s="117"/>
      <c r="M13" s="118" t="s">
        <v>184</v>
      </c>
    </row>
    <row r="14" spans="1:13" s="87" customFormat="1" ht="39.9" customHeight="1">
      <c r="A14" s="86"/>
      <c r="B14" s="105" t="s">
        <v>196</v>
      </c>
      <c r="C14" s="104"/>
      <c r="D14" s="119">
        <f>SUM(D11:D13)</f>
        <v>3502.2</v>
      </c>
      <c r="E14" s="120" t="s">
        <v>184</v>
      </c>
      <c r="F14" s="119">
        <f>SUM(F11:F13)</f>
        <v>6011.2</v>
      </c>
      <c r="G14" s="120" t="s">
        <v>184</v>
      </c>
      <c r="H14" s="119">
        <f>SUM(H11:H13)</f>
        <v>0</v>
      </c>
      <c r="I14" s="120" t="s">
        <v>184</v>
      </c>
      <c r="J14" s="119">
        <f>SUM(J11:J13)</f>
        <v>0</v>
      </c>
      <c r="K14" s="120" t="s">
        <v>184</v>
      </c>
      <c r="L14" s="119">
        <f>SUM(L11:L13)</f>
        <v>0</v>
      </c>
      <c r="M14" s="120" t="s">
        <v>184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12">
        <f>D14+F14+H14+J14+L14</f>
        <v>9513.4</v>
      </c>
      <c r="E16" s="111" t="s">
        <v>184</v>
      </c>
      <c r="F16" s="90"/>
      <c r="H16" s="113" t="s">
        <v>178</v>
      </c>
      <c r="I16" s="114"/>
      <c r="J16" s="116">
        <f>ROUNDDOWN(D16*8.734,0)</f>
        <v>83090</v>
      </c>
      <c r="K16" s="115" t="s">
        <v>102</v>
      </c>
      <c r="L16" s="91"/>
      <c r="M16" s="108"/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94AE-C141-425A-A4FC-C12C2BAB026F}"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186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187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182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5"/>
      <c r="E8" s="196"/>
      <c r="F8" s="195"/>
      <c r="G8" s="196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5"/>
      <c r="E9" s="196"/>
      <c r="F9" s="195"/>
      <c r="G9" s="196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5"/>
      <c r="E10" s="196"/>
      <c r="F10" s="195"/>
      <c r="G10" s="196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173</v>
      </c>
      <c r="D11" s="126"/>
      <c r="E11" s="118" t="s">
        <v>189</v>
      </c>
      <c r="F11" s="126"/>
      <c r="G11" s="118" t="s">
        <v>188</v>
      </c>
      <c r="H11" s="126"/>
      <c r="I11" s="118" t="s">
        <v>188</v>
      </c>
      <c r="J11" s="126"/>
      <c r="K11" s="118" t="s">
        <v>188</v>
      </c>
      <c r="L11" s="126"/>
      <c r="M11" s="118" t="s">
        <v>188</v>
      </c>
    </row>
    <row r="12" spans="1:13" ht="35.1" customHeight="1">
      <c r="A12" s="80"/>
      <c r="B12" s="99" t="s">
        <v>172</v>
      </c>
      <c r="C12" s="107" t="s">
        <v>175</v>
      </c>
      <c r="D12" s="126"/>
      <c r="E12" s="118" t="s">
        <v>188</v>
      </c>
      <c r="F12" s="126"/>
      <c r="G12" s="118" t="s">
        <v>188</v>
      </c>
      <c r="H12" s="126"/>
      <c r="I12" s="118" t="s">
        <v>188</v>
      </c>
      <c r="J12" s="126"/>
      <c r="K12" s="118" t="s">
        <v>188</v>
      </c>
      <c r="L12" s="126"/>
      <c r="M12" s="118" t="s">
        <v>188</v>
      </c>
    </row>
    <row r="13" spans="1:13" ht="35.1" customHeight="1">
      <c r="A13" s="80"/>
      <c r="B13" s="100"/>
      <c r="C13" s="107" t="s">
        <v>176</v>
      </c>
      <c r="D13" s="126"/>
      <c r="E13" s="118" t="s">
        <v>188</v>
      </c>
      <c r="F13" s="126"/>
      <c r="G13" s="118" t="s">
        <v>188</v>
      </c>
      <c r="H13" s="126"/>
      <c r="I13" s="118" t="s">
        <v>188</v>
      </c>
      <c r="J13" s="126"/>
      <c r="K13" s="118" t="s">
        <v>188</v>
      </c>
      <c r="L13" s="126"/>
      <c r="M13" s="118" t="s">
        <v>188</v>
      </c>
    </row>
    <row r="14" spans="1:13" s="87" customFormat="1" ht="39.9" customHeight="1">
      <c r="A14" s="86"/>
      <c r="B14" s="105" t="s">
        <v>196</v>
      </c>
      <c r="C14" s="104"/>
      <c r="D14" s="121">
        <f>SUM(D11:D13)</f>
        <v>0</v>
      </c>
      <c r="E14" s="120" t="s">
        <v>188</v>
      </c>
      <c r="F14" s="121">
        <f>SUM(F11:F13)</f>
        <v>0</v>
      </c>
      <c r="G14" s="120" t="s">
        <v>188</v>
      </c>
      <c r="H14" s="121">
        <f>SUM(H11:H13)</f>
        <v>0</v>
      </c>
      <c r="I14" s="120" t="s">
        <v>188</v>
      </c>
      <c r="J14" s="121">
        <f>SUM(J11:J13)</f>
        <v>0</v>
      </c>
      <c r="K14" s="120" t="s">
        <v>188</v>
      </c>
      <c r="L14" s="121">
        <f>SUM(L11:L13)</f>
        <v>0</v>
      </c>
      <c r="M14" s="120" t="s">
        <v>188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24">
        <f>D14+F14+H14+J14+L14</f>
        <v>0</v>
      </c>
      <c r="E16" s="111" t="s">
        <v>188</v>
      </c>
      <c r="F16" s="90"/>
      <c r="H16" s="113" t="s">
        <v>178</v>
      </c>
      <c r="I16" s="114"/>
      <c r="J16" s="125">
        <f>ROUNDDOWN(D16*2.114,0)</f>
        <v>0</v>
      </c>
      <c r="K16" s="115" t="s">
        <v>102</v>
      </c>
      <c r="L16" s="91"/>
      <c r="M16" s="108"/>
    </row>
  </sheetData>
  <sheetProtection algorithmName="SHA-512" hashValue="R2VbLmP5p5W0EI6/GyghM0terdbhc68Y7mCKlHL8eeXmE0R+hJIvuHs47ykXTqKXyxWO7e8Wm5RE2Nf8vcBo2A==" saltValue="1GICKhK6Vv3ZZcWTqWQCkg==" spinCount="100000" sheet="1" objects="1" scenarios="1"/>
  <mergeCells count="15">
    <mergeCell ref="D10:E10"/>
    <mergeCell ref="F10:G10"/>
    <mergeCell ref="H10:I10"/>
    <mergeCell ref="J10:K10"/>
    <mergeCell ref="L10:M10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2F2B-2748-4E66-9964-3652870FDA3F}">
  <dimension ref="A1:M16"/>
  <sheetViews>
    <sheetView zoomScale="70" zoomScaleNormal="70" workbookViewId="0"/>
  </sheetViews>
  <sheetFormatPr defaultColWidth="9" defaultRowHeight="13.2"/>
  <cols>
    <col min="1" max="1" width="2.19921875" style="61" customWidth="1"/>
    <col min="2" max="3" width="20.5" style="61" bestFit="1" customWidth="1"/>
    <col min="4" max="4" width="25.59765625" style="61" customWidth="1"/>
    <col min="5" max="5" width="5.69921875" style="61" bestFit="1" customWidth="1"/>
    <col min="6" max="6" width="20.59765625" style="61" customWidth="1"/>
    <col min="7" max="7" width="5.69921875" style="61" bestFit="1" customWidth="1"/>
    <col min="8" max="8" width="20.59765625" style="61" customWidth="1"/>
    <col min="9" max="9" width="5.69921875" style="61" bestFit="1" customWidth="1"/>
    <col min="10" max="10" width="20.59765625" style="61" customWidth="1"/>
    <col min="11" max="11" width="5.69921875" style="61" bestFit="1" customWidth="1"/>
    <col min="12" max="12" width="20.59765625" style="61" customWidth="1"/>
    <col min="13" max="13" width="6.69921875" style="61" bestFit="1" customWidth="1"/>
    <col min="14" max="16384" width="9" style="61"/>
  </cols>
  <sheetData>
    <row r="1" spans="1:13" ht="55.8" thickBot="1">
      <c r="A1" s="80"/>
      <c r="B1" s="83" t="s">
        <v>165</v>
      </c>
      <c r="C1" s="98" t="s">
        <v>186</v>
      </c>
      <c r="G1" s="80"/>
      <c r="H1" s="80"/>
      <c r="I1" s="80"/>
      <c r="J1" s="80"/>
      <c r="K1" s="80"/>
      <c r="L1" s="80"/>
      <c r="M1" s="80"/>
    </row>
    <row r="2" spans="1:13" ht="24" customHeight="1">
      <c r="A2" s="80"/>
      <c r="B2" s="82"/>
      <c r="C2" s="81"/>
      <c r="G2" s="80"/>
      <c r="H2" s="80"/>
      <c r="I2" s="80"/>
      <c r="J2" s="80"/>
      <c r="K2" s="80"/>
      <c r="L2" s="80"/>
      <c r="M2" s="80"/>
    </row>
    <row r="3" spans="1:13" s="96" customFormat="1" ht="19.2">
      <c r="A3" s="92"/>
      <c r="B3" s="93" t="s">
        <v>166</v>
      </c>
      <c r="C3" s="94"/>
      <c r="D3" s="95"/>
      <c r="E3" s="95"/>
      <c r="F3" s="95"/>
      <c r="G3" s="95"/>
      <c r="H3" s="95"/>
      <c r="I3" s="95"/>
      <c r="J3" s="95"/>
      <c r="K3" s="92"/>
      <c r="L3" s="92"/>
      <c r="M3" s="92"/>
    </row>
    <row r="4" spans="1:13" s="96" customFormat="1" ht="35.1" customHeight="1">
      <c r="A4" s="92"/>
      <c r="B4" s="93" t="s">
        <v>187</v>
      </c>
      <c r="C4" s="94"/>
      <c r="D4" s="95"/>
      <c r="E4" s="95"/>
      <c r="F4" s="95"/>
      <c r="G4" s="95"/>
      <c r="H4" s="95"/>
      <c r="I4" s="95"/>
      <c r="J4" s="95"/>
      <c r="K4" s="92"/>
      <c r="L4" s="92"/>
      <c r="M4" s="92"/>
    </row>
    <row r="5" spans="1:13" s="96" customFormat="1" ht="19.2">
      <c r="A5" s="92"/>
      <c r="B5" s="93" t="s">
        <v>182</v>
      </c>
      <c r="C5" s="94"/>
      <c r="D5" s="95"/>
      <c r="E5" s="95"/>
      <c r="F5" s="95"/>
      <c r="G5" s="95"/>
      <c r="H5" s="95"/>
      <c r="I5" s="95"/>
      <c r="J5" s="95"/>
      <c r="K5" s="92"/>
      <c r="L5" s="92"/>
      <c r="M5" s="92"/>
    </row>
    <row r="6" spans="1:13" s="96" customFormat="1" ht="19.2">
      <c r="A6" s="92"/>
      <c r="B6" s="93" t="s">
        <v>168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4.4">
      <c r="A7" s="80"/>
      <c r="B7" s="84"/>
      <c r="C7" s="85"/>
      <c r="D7" s="85"/>
      <c r="E7" s="85"/>
      <c r="F7" s="85"/>
      <c r="G7" s="85"/>
      <c r="H7" s="80"/>
      <c r="I7" s="80"/>
      <c r="J7" s="80"/>
      <c r="K7" s="80"/>
      <c r="L7" s="80"/>
      <c r="M7" s="80"/>
    </row>
    <row r="8" spans="1:13" ht="39.9" customHeight="1">
      <c r="A8" s="80"/>
      <c r="B8" s="101" t="s">
        <v>169</v>
      </c>
      <c r="C8" s="102"/>
      <c r="D8" s="197" t="s">
        <v>193</v>
      </c>
      <c r="E8" s="198"/>
      <c r="F8" s="197" t="s">
        <v>195</v>
      </c>
      <c r="G8" s="198"/>
      <c r="H8" s="195"/>
      <c r="I8" s="196"/>
      <c r="J8" s="195"/>
      <c r="K8" s="196"/>
      <c r="L8" s="195"/>
      <c r="M8" s="196"/>
    </row>
    <row r="9" spans="1:13" ht="39.9" customHeight="1">
      <c r="A9" s="80"/>
      <c r="B9" s="103" t="s">
        <v>170</v>
      </c>
      <c r="C9" s="103"/>
      <c r="D9" s="197" t="s">
        <v>192</v>
      </c>
      <c r="E9" s="198"/>
      <c r="F9" s="197" t="s">
        <v>194</v>
      </c>
      <c r="G9" s="198"/>
      <c r="H9" s="195"/>
      <c r="I9" s="196"/>
      <c r="J9" s="195"/>
      <c r="K9" s="196"/>
      <c r="L9" s="195"/>
      <c r="M9" s="196"/>
    </row>
    <row r="10" spans="1:13" ht="39.9" customHeight="1">
      <c r="A10" s="80"/>
      <c r="B10" s="103" t="s">
        <v>171</v>
      </c>
      <c r="C10" s="103"/>
      <c r="D10" s="197" t="s">
        <v>191</v>
      </c>
      <c r="E10" s="198"/>
      <c r="F10" s="197" t="s">
        <v>191</v>
      </c>
      <c r="G10" s="198"/>
      <c r="H10" s="195"/>
      <c r="I10" s="196"/>
      <c r="J10" s="195"/>
      <c r="K10" s="196"/>
      <c r="L10" s="195"/>
      <c r="M10" s="196"/>
    </row>
    <row r="11" spans="1:13" ht="35.1" customHeight="1">
      <c r="A11" s="80"/>
      <c r="B11" s="106"/>
      <c r="C11" s="107" t="s">
        <v>173</v>
      </c>
      <c r="D11" s="117">
        <v>1254.5</v>
      </c>
      <c r="E11" s="118" t="s">
        <v>189</v>
      </c>
      <c r="F11" s="117">
        <v>1254.5</v>
      </c>
      <c r="G11" s="118" t="s">
        <v>188</v>
      </c>
      <c r="H11" s="117"/>
      <c r="I11" s="118" t="s">
        <v>188</v>
      </c>
      <c r="J11" s="117"/>
      <c r="K11" s="118" t="s">
        <v>188</v>
      </c>
      <c r="L11" s="117"/>
      <c r="M11" s="118" t="s">
        <v>188</v>
      </c>
    </row>
    <row r="12" spans="1:13" ht="35.1" customHeight="1">
      <c r="A12" s="80"/>
      <c r="B12" s="99" t="s">
        <v>172</v>
      </c>
      <c r="C12" s="107" t="s">
        <v>175</v>
      </c>
      <c r="D12" s="117">
        <v>1047.7</v>
      </c>
      <c r="E12" s="118" t="s">
        <v>188</v>
      </c>
      <c r="F12" s="117">
        <v>1254.5</v>
      </c>
      <c r="G12" s="118" t="s">
        <v>188</v>
      </c>
      <c r="H12" s="117"/>
      <c r="I12" s="118" t="s">
        <v>188</v>
      </c>
      <c r="J12" s="117"/>
      <c r="K12" s="118" t="s">
        <v>188</v>
      </c>
      <c r="L12" s="117"/>
      <c r="M12" s="118" t="s">
        <v>188</v>
      </c>
    </row>
    <row r="13" spans="1:13" ht="35.1" customHeight="1">
      <c r="A13" s="80"/>
      <c r="B13" s="100"/>
      <c r="C13" s="107" t="s">
        <v>176</v>
      </c>
      <c r="D13" s="117">
        <v>1200</v>
      </c>
      <c r="E13" s="118" t="s">
        <v>188</v>
      </c>
      <c r="F13" s="117">
        <v>3502.2</v>
      </c>
      <c r="G13" s="118" t="s">
        <v>188</v>
      </c>
      <c r="H13" s="117"/>
      <c r="I13" s="118" t="s">
        <v>188</v>
      </c>
      <c r="J13" s="117"/>
      <c r="K13" s="118" t="s">
        <v>188</v>
      </c>
      <c r="L13" s="117"/>
      <c r="M13" s="118" t="s">
        <v>188</v>
      </c>
    </row>
    <row r="14" spans="1:13" s="87" customFormat="1" ht="39.9" customHeight="1">
      <c r="A14" s="86"/>
      <c r="B14" s="105" t="s">
        <v>196</v>
      </c>
      <c r="C14" s="104"/>
      <c r="D14" s="119">
        <f>SUM(D11:D13)</f>
        <v>3502.2</v>
      </c>
      <c r="E14" s="120" t="s">
        <v>188</v>
      </c>
      <c r="F14" s="119">
        <f>SUM(F11:F13)</f>
        <v>6011.2</v>
      </c>
      <c r="G14" s="120" t="s">
        <v>188</v>
      </c>
      <c r="H14" s="119">
        <f>SUM(H11:H13)</f>
        <v>0</v>
      </c>
      <c r="I14" s="120" t="s">
        <v>188</v>
      </c>
      <c r="J14" s="119">
        <f>SUM(J11:J13)</f>
        <v>0</v>
      </c>
      <c r="K14" s="120" t="s">
        <v>188</v>
      </c>
      <c r="L14" s="119">
        <f>SUM(L11:L13)</f>
        <v>0</v>
      </c>
      <c r="M14" s="120" t="s">
        <v>188</v>
      </c>
    </row>
    <row r="15" spans="1:13" s="88" customFormat="1" ht="13.8" thickBot="1"/>
    <row r="16" spans="1:13" s="88" customFormat="1" ht="39.9" customHeight="1" thickBot="1">
      <c r="B16" s="109" t="s">
        <v>177</v>
      </c>
      <c r="C16" s="110"/>
      <c r="D16" s="112">
        <f>D14+F14+H14+J14+L14</f>
        <v>9513.4</v>
      </c>
      <c r="E16" s="111" t="s">
        <v>188</v>
      </c>
      <c r="F16" s="90"/>
      <c r="H16" s="113" t="s">
        <v>178</v>
      </c>
      <c r="I16" s="114"/>
      <c r="J16" s="116">
        <f>ROUNDDOWN(D16*2.114,0)</f>
        <v>20111</v>
      </c>
      <c r="K16" s="115" t="s">
        <v>102</v>
      </c>
      <c r="L16" s="91"/>
      <c r="M16" s="108"/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honeticPr fontId="2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V27"/>
  <sheetViews>
    <sheetView showGridLines="0" zoomScaleNormal="100" zoomScaleSheetLayoutView="100" workbookViewId="0">
      <selection sqref="A1:U2"/>
    </sheetView>
  </sheetViews>
  <sheetFormatPr defaultColWidth="9" defaultRowHeight="14.4"/>
  <cols>
    <col min="1" max="1" width="2.3984375" style="1" customWidth="1"/>
    <col min="2" max="2" width="7.8984375" style="1" customWidth="1"/>
    <col min="3" max="6" width="3.09765625" style="1" customWidth="1"/>
    <col min="7" max="7" width="6.09765625" style="1" customWidth="1"/>
    <col min="8" max="20" width="5.09765625" style="1" customWidth="1"/>
    <col min="21" max="21" width="3.8984375" style="1" customWidth="1"/>
    <col min="22" max="22" width="12.09765625" style="1" customWidth="1"/>
    <col min="23" max="23" width="3.8984375" style="1" customWidth="1"/>
    <col min="24" max="16384" width="9" style="1"/>
  </cols>
  <sheetData>
    <row r="1" spans="1:21" ht="19.5" customHeight="1">
      <c r="A1" s="199" t="s">
        <v>162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1" ht="19.5" customHeigh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 ht="17.100000000000001" customHeight="1">
      <c r="B3" s="48" t="s">
        <v>160</v>
      </c>
    </row>
    <row r="4" spans="1:21" ht="42" customHeight="1" thickBot="1">
      <c r="B4" s="201" t="s">
        <v>163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1" ht="20.399999999999999" customHeight="1" thickBot="1">
      <c r="B5" s="49" t="s">
        <v>37</v>
      </c>
      <c r="J5" s="48"/>
      <c r="K5" s="48"/>
      <c r="M5" s="70" t="s">
        <v>36</v>
      </c>
      <c r="N5" s="130">
        <v>2023</v>
      </c>
      <c r="O5" s="130"/>
      <c r="P5" s="46" t="s">
        <v>35</v>
      </c>
      <c r="Q5" s="60">
        <v>11</v>
      </c>
      <c r="R5" s="46" t="s">
        <v>34</v>
      </c>
      <c r="S5" s="60">
        <v>1</v>
      </c>
      <c r="T5" s="45" t="s">
        <v>33</v>
      </c>
    </row>
    <row r="6" spans="1:21" ht="19.5" customHeight="1" thickBot="1">
      <c r="B6" s="148" t="s">
        <v>32</v>
      </c>
      <c r="C6" s="148"/>
      <c r="D6" s="148"/>
      <c r="E6" s="148"/>
      <c r="F6" s="148"/>
      <c r="G6" s="148"/>
      <c r="H6" s="14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30" customHeight="1" thickBot="1">
      <c r="B7" s="131" t="s">
        <v>107</v>
      </c>
      <c r="C7" s="133"/>
      <c r="D7" s="133"/>
      <c r="E7" s="133"/>
      <c r="F7" s="133"/>
      <c r="G7" s="132"/>
      <c r="H7" s="29" t="s">
        <v>139</v>
      </c>
      <c r="I7" s="28">
        <v>9</v>
      </c>
      <c r="J7" s="28">
        <v>9</v>
      </c>
      <c r="K7" s="28">
        <v>9</v>
      </c>
      <c r="L7" s="27">
        <v>9</v>
      </c>
      <c r="M7" s="202" t="s">
        <v>138</v>
      </c>
      <c r="N7" s="203"/>
      <c r="O7" s="203"/>
      <c r="P7" s="203"/>
      <c r="Q7" s="203"/>
      <c r="R7" s="203"/>
      <c r="S7" s="203"/>
      <c r="T7" s="203"/>
    </row>
    <row r="8" spans="1:21" ht="30" customHeight="1">
      <c r="B8" s="156" t="s">
        <v>111</v>
      </c>
      <c r="C8" s="157"/>
      <c r="D8" s="157"/>
      <c r="E8" s="157"/>
      <c r="F8" s="157"/>
      <c r="G8" s="158"/>
      <c r="H8" s="26" t="s">
        <v>71</v>
      </c>
      <c r="I8" s="25" t="s">
        <v>70</v>
      </c>
      <c r="J8" s="25" t="s">
        <v>89</v>
      </c>
      <c r="K8" s="25" t="s">
        <v>109</v>
      </c>
      <c r="L8" s="25" t="s">
        <v>108</v>
      </c>
      <c r="M8" s="25" t="s">
        <v>43</v>
      </c>
      <c r="N8" s="25" t="s">
        <v>44</v>
      </c>
      <c r="O8" s="25" t="s">
        <v>99</v>
      </c>
      <c r="P8" s="25" t="s">
        <v>98</v>
      </c>
      <c r="Q8" s="25" t="s">
        <v>97</v>
      </c>
      <c r="R8" s="39" t="s">
        <v>96</v>
      </c>
      <c r="S8" s="25"/>
      <c r="T8" s="24"/>
      <c r="U8" s="10"/>
    </row>
    <row r="9" spans="1:21" ht="30" customHeight="1" thickBot="1">
      <c r="B9" s="159"/>
      <c r="C9" s="160"/>
      <c r="D9" s="160"/>
      <c r="E9" s="160"/>
      <c r="F9" s="160"/>
      <c r="G9" s="161"/>
      <c r="H9" s="23"/>
      <c r="I9" s="22"/>
      <c r="J9" s="22"/>
      <c r="K9" s="22"/>
      <c r="L9" s="22"/>
      <c r="M9" s="22"/>
      <c r="N9" s="22"/>
      <c r="O9" s="22"/>
      <c r="P9" s="22"/>
      <c r="Q9" s="22"/>
      <c r="R9" s="51"/>
      <c r="S9" s="22"/>
      <c r="T9" s="21"/>
      <c r="U9" s="10"/>
    </row>
    <row r="10" spans="1:21" ht="30" customHeight="1">
      <c r="B10" s="156" t="s">
        <v>112</v>
      </c>
      <c r="C10" s="137"/>
      <c r="D10" s="137"/>
      <c r="E10" s="137"/>
      <c r="F10" s="137"/>
      <c r="G10" s="138"/>
      <c r="H10" s="26" t="s">
        <v>41</v>
      </c>
      <c r="I10" s="25" t="s">
        <v>40</v>
      </c>
      <c r="J10" s="25" t="s">
        <v>39</v>
      </c>
      <c r="K10" s="25" t="s">
        <v>48</v>
      </c>
      <c r="L10" s="25" t="s">
        <v>47</v>
      </c>
      <c r="M10" s="25" t="s">
        <v>46</v>
      </c>
      <c r="N10" s="25" t="s">
        <v>45</v>
      </c>
      <c r="O10" s="25" t="s">
        <v>141</v>
      </c>
      <c r="P10" s="25" t="s">
        <v>142</v>
      </c>
      <c r="Q10" s="25" t="s">
        <v>43</v>
      </c>
      <c r="R10" s="39" t="s">
        <v>44</v>
      </c>
      <c r="S10" s="25" t="s">
        <v>143</v>
      </c>
      <c r="T10" s="24" t="s">
        <v>144</v>
      </c>
      <c r="U10" s="7"/>
    </row>
    <row r="11" spans="1:21" ht="30" customHeight="1" thickBot="1">
      <c r="B11" s="139"/>
      <c r="C11" s="140"/>
      <c r="D11" s="140"/>
      <c r="E11" s="140"/>
      <c r="F11" s="140"/>
      <c r="G11" s="141"/>
      <c r="H11" s="23" t="s">
        <v>42</v>
      </c>
      <c r="I11" s="22" t="s">
        <v>145</v>
      </c>
      <c r="J11" s="22" t="s">
        <v>146</v>
      </c>
      <c r="K11" s="22" t="s">
        <v>147</v>
      </c>
      <c r="L11" s="22" t="s">
        <v>148</v>
      </c>
      <c r="M11" s="22" t="s">
        <v>149</v>
      </c>
      <c r="N11" s="22"/>
      <c r="O11" s="22"/>
      <c r="P11" s="22"/>
      <c r="Q11" s="22"/>
      <c r="R11" s="51"/>
      <c r="S11" s="22"/>
      <c r="T11" s="21"/>
      <c r="U11" s="7"/>
    </row>
    <row r="12" spans="1:21" ht="21.9" customHeight="1" thickBot="1">
      <c r="B12" s="204" t="s">
        <v>106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</row>
    <row r="13" spans="1:21" ht="30" customHeight="1" thickBot="1">
      <c r="B13" s="142" t="s">
        <v>126</v>
      </c>
      <c r="C13" s="205"/>
      <c r="D13" s="205"/>
      <c r="E13" s="205"/>
      <c r="F13" s="205"/>
      <c r="G13" s="206"/>
      <c r="H13" s="68"/>
      <c r="I13" s="28"/>
      <c r="J13" s="76" t="s">
        <v>10</v>
      </c>
      <c r="K13" s="28"/>
      <c r="L13" s="28"/>
      <c r="M13" s="28"/>
      <c r="N13" s="76" t="s">
        <v>10</v>
      </c>
      <c r="O13" s="28"/>
      <c r="P13" s="28"/>
      <c r="Q13" s="28"/>
      <c r="R13" s="64" t="s">
        <v>102</v>
      </c>
      <c r="S13" s="67"/>
      <c r="T13" s="13"/>
      <c r="U13" s="10"/>
    </row>
    <row r="14" spans="1:21" ht="30" customHeight="1" thickBot="1">
      <c r="B14" s="142" t="s">
        <v>127</v>
      </c>
      <c r="C14" s="205"/>
      <c r="D14" s="205"/>
      <c r="E14" s="205"/>
      <c r="F14" s="205"/>
      <c r="G14" s="206"/>
      <c r="H14" s="68"/>
      <c r="I14" s="28">
        <v>1</v>
      </c>
      <c r="J14" s="76" t="s">
        <v>10</v>
      </c>
      <c r="K14" s="28">
        <v>5</v>
      </c>
      <c r="L14" s="28">
        <v>0</v>
      </c>
      <c r="M14" s="28">
        <v>0</v>
      </c>
      <c r="N14" s="76" t="s">
        <v>10</v>
      </c>
      <c r="O14" s="75">
        <v>0</v>
      </c>
      <c r="P14" s="28">
        <v>0</v>
      </c>
      <c r="Q14" s="28">
        <v>0</v>
      </c>
      <c r="R14" s="64" t="s">
        <v>102</v>
      </c>
      <c r="S14" s="67"/>
      <c r="T14" s="13"/>
      <c r="U14" s="10"/>
    </row>
    <row r="15" spans="1:21" ht="9" customHeight="1" thickBot="1"/>
    <row r="16" spans="1:21" ht="30" customHeight="1" thickBot="1">
      <c r="B16" s="211" t="s">
        <v>105</v>
      </c>
      <c r="C16" s="142" t="s">
        <v>113</v>
      </c>
      <c r="D16" s="205"/>
      <c r="E16" s="205"/>
      <c r="F16" s="205"/>
      <c r="G16" s="206"/>
      <c r="H16" s="20"/>
      <c r="I16" s="19"/>
      <c r="J16" s="69">
        <v>1</v>
      </c>
      <c r="K16" s="76" t="s">
        <v>10</v>
      </c>
      <c r="L16" s="53">
        <v>0</v>
      </c>
      <c r="M16" s="53">
        <v>0</v>
      </c>
      <c r="N16" s="28">
        <v>0</v>
      </c>
      <c r="O16" s="18" t="s">
        <v>9</v>
      </c>
      <c r="P16" s="213" t="s">
        <v>124</v>
      </c>
      <c r="Q16" s="214"/>
      <c r="R16" s="214"/>
      <c r="S16" s="214"/>
      <c r="T16" s="214"/>
      <c r="U16" s="214"/>
    </row>
    <row r="17" spans="1:22" ht="30" customHeight="1" thickBot="1">
      <c r="B17" s="212"/>
      <c r="C17" s="142" t="s">
        <v>114</v>
      </c>
      <c r="D17" s="205"/>
      <c r="E17" s="205"/>
      <c r="F17" s="205"/>
      <c r="G17" s="206"/>
      <c r="H17" s="68"/>
      <c r="I17" s="28">
        <v>1</v>
      </c>
      <c r="J17" s="76" t="s">
        <v>10</v>
      </c>
      <c r="K17" s="28">
        <v>5</v>
      </c>
      <c r="L17" s="28">
        <v>0</v>
      </c>
      <c r="M17" s="28">
        <v>0</v>
      </c>
      <c r="N17" s="76" t="s">
        <v>10</v>
      </c>
      <c r="O17" s="28">
        <v>0</v>
      </c>
      <c r="P17" s="28">
        <v>0</v>
      </c>
      <c r="Q17" s="28">
        <v>0</v>
      </c>
      <c r="R17" s="64" t="s">
        <v>102</v>
      </c>
      <c r="S17" s="63" t="s">
        <v>125</v>
      </c>
      <c r="T17" s="13"/>
      <c r="U17" s="10"/>
    </row>
    <row r="18" spans="1:22" ht="23.1" customHeight="1" thickBot="1">
      <c r="A18" s="2"/>
      <c r="B18" s="204" t="s">
        <v>104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"/>
      <c r="V18" s="2"/>
    </row>
    <row r="19" spans="1:22" ht="30" customHeight="1" thickBot="1">
      <c r="B19" s="142" t="s">
        <v>122</v>
      </c>
      <c r="C19" s="143"/>
      <c r="D19" s="143"/>
      <c r="E19" s="143"/>
      <c r="F19" s="143"/>
      <c r="G19" s="144"/>
      <c r="H19" s="28">
        <v>4</v>
      </c>
      <c r="I19" s="28">
        <v>0</v>
      </c>
      <c r="J19" s="76" t="s">
        <v>10</v>
      </c>
      <c r="K19" s="28">
        <v>0</v>
      </c>
      <c r="L19" s="28">
        <v>0</v>
      </c>
      <c r="M19" s="28">
        <v>0</v>
      </c>
      <c r="N19" s="64" t="s">
        <v>102</v>
      </c>
      <c r="O19" s="213" t="s">
        <v>140</v>
      </c>
      <c r="P19" s="214"/>
      <c r="Q19" s="214"/>
      <c r="R19" s="214"/>
      <c r="S19" s="214"/>
      <c r="T19" s="214"/>
      <c r="U19" s="214"/>
    </row>
    <row r="20" spans="1:22">
      <c r="A20" s="2"/>
      <c r="B20" s="66" t="s">
        <v>150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6.5" customHeight="1" thickBot="1">
      <c r="A21" s="2"/>
      <c r="B21" s="204" t="s">
        <v>103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"/>
      <c r="V21" s="2"/>
    </row>
    <row r="22" spans="1:22" ht="30" customHeight="1" thickBot="1">
      <c r="A22" s="2"/>
      <c r="B22" s="142" t="s">
        <v>123</v>
      </c>
      <c r="C22" s="205"/>
      <c r="D22" s="205"/>
      <c r="E22" s="205"/>
      <c r="F22" s="205"/>
      <c r="G22" s="206"/>
      <c r="H22" s="65"/>
      <c r="I22" s="28">
        <v>1</v>
      </c>
      <c r="J22" s="76" t="s">
        <v>10</v>
      </c>
      <c r="K22" s="28">
        <v>5</v>
      </c>
      <c r="L22" s="28">
        <v>4</v>
      </c>
      <c r="M22" s="28">
        <v>0</v>
      </c>
      <c r="N22" s="76" t="s">
        <v>10</v>
      </c>
      <c r="O22" s="28">
        <v>0</v>
      </c>
      <c r="P22" s="28">
        <v>0</v>
      </c>
      <c r="Q22" s="28">
        <v>0</v>
      </c>
      <c r="R22" s="64" t="s">
        <v>102</v>
      </c>
      <c r="S22" s="63" t="s">
        <v>137</v>
      </c>
      <c r="T22" s="2"/>
      <c r="U22" s="2"/>
      <c r="V22" s="2"/>
    </row>
    <row r="23" spans="1:22" ht="20.399999999999999" customHeight="1" thickBot="1">
      <c r="A23" s="2"/>
      <c r="B23" s="77" t="s">
        <v>157</v>
      </c>
      <c r="C23" s="77"/>
      <c r="D23" s="77"/>
      <c r="E23" s="77"/>
      <c r="F23" s="77"/>
      <c r="G23" s="7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2"/>
      <c r="V23" s="2"/>
    </row>
    <row r="24" spans="1:22" s="61" customFormat="1" ht="13.5" customHeight="1" thickBot="1">
      <c r="B24" s="50" t="s">
        <v>38</v>
      </c>
      <c r="C24" s="208" t="s">
        <v>101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10"/>
      <c r="U24" s="62"/>
    </row>
    <row r="25" spans="1:22" ht="14.25" customHeight="1"/>
    <row r="26" spans="1:22">
      <c r="B26" s="48"/>
    </row>
    <row r="27" spans="1:22" ht="71.099999999999994" customHeight="1"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</row>
  </sheetData>
  <mergeCells count="22">
    <mergeCell ref="B10:G11"/>
    <mergeCell ref="B12:T12"/>
    <mergeCell ref="B13:G13"/>
    <mergeCell ref="B27:T27"/>
    <mergeCell ref="C24:T24"/>
    <mergeCell ref="B22:G22"/>
    <mergeCell ref="B16:B17"/>
    <mergeCell ref="C16:G16"/>
    <mergeCell ref="C17:G17"/>
    <mergeCell ref="B18:T18"/>
    <mergeCell ref="B19:G19"/>
    <mergeCell ref="B21:T21"/>
    <mergeCell ref="P16:U16"/>
    <mergeCell ref="B14:G14"/>
    <mergeCell ref="O19:U19"/>
    <mergeCell ref="A1:U2"/>
    <mergeCell ref="B4:T4"/>
    <mergeCell ref="B6:H6"/>
    <mergeCell ref="B7:G7"/>
    <mergeCell ref="B8:G9"/>
    <mergeCell ref="N5:O5"/>
    <mergeCell ref="M7:T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01交付申請書 (記入例)</vt:lpstr>
      <vt:lpstr>単位の選択</vt:lpstr>
      <vt:lpstr>申請額計算書(kg)</vt:lpstr>
      <vt:lpstr>記載例(kg)</vt:lpstr>
      <vt:lpstr>申請額計算書(㎥)</vt:lpstr>
      <vt:lpstr>記載例(㎥)</vt:lpstr>
      <vt:lpstr>申請額計算書(Ｌ)</vt:lpstr>
      <vt:lpstr>記載例(Ｌ)</vt:lpstr>
      <vt:lpstr>02実績報告兼精算払請求書 (記入例)</vt:lpstr>
      <vt:lpstr>'01交付申請書 (記入例)'!Print_Area</vt:lpstr>
      <vt:lpstr>'02実績報告兼精算払請求書 (記入例)'!Print_Area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純 杉山</cp:lastModifiedBy>
  <cp:lastPrinted>2023-09-12T10:23:40Z</cp:lastPrinted>
  <dcterms:created xsi:type="dcterms:W3CDTF">2023-06-28T07:40:04Z</dcterms:created>
  <dcterms:modified xsi:type="dcterms:W3CDTF">2025-04-07T02:34:18Z</dcterms:modified>
</cp:coreProperties>
</file>